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adrctclydach\warbujj\Documents\"/>
    </mc:Choice>
  </mc:AlternateContent>
  <xr:revisionPtr revIDLastSave="0" documentId="8_{0953D409-5BC8-4933-B2CC-DF23C99ABB28}" xr6:coauthVersionLast="47" xr6:coauthVersionMax="47" xr10:uidLastSave="{00000000-0000-0000-0000-000000000000}"/>
  <bookViews>
    <workbookView xWindow="-108" yWindow="-108" windowWidth="23256" windowHeight="12576" xr2:uid="{00000000-000D-0000-FFFF-FFFF00000000}"/>
  </bookViews>
  <sheets>
    <sheet name="Self Estimat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1" i="2" l="1"/>
  <c r="AK21" i="2" s="1"/>
  <c r="D47" i="2" l="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AG7" i="2" l="1"/>
  <c r="AF13" i="2" s="1"/>
  <c r="AF15" i="2" l="1"/>
  <c r="AF17" i="2" s="1"/>
  <c r="AH11" i="2"/>
</calcChain>
</file>

<file path=xl/sharedStrings.xml><?xml version="1.0" encoding="utf-8"?>
<sst xmlns="http://schemas.openxmlformats.org/spreadsheetml/2006/main" count="198" uniqueCount="28">
  <si>
    <t>Statutory Redundancy</t>
  </si>
  <si>
    <t>Discretionary Element</t>
  </si>
  <si>
    <t>Total Payment</t>
  </si>
  <si>
    <t>-</t>
  </si>
  <si>
    <t>Age / Service</t>
  </si>
  <si>
    <t>Grade 9</t>
  </si>
  <si>
    <t>Grade 8</t>
  </si>
  <si>
    <t>Grade 1</t>
  </si>
  <si>
    <t>Grade 2</t>
  </si>
  <si>
    <t>Grade 3</t>
  </si>
  <si>
    <t>Grade 4</t>
  </si>
  <si>
    <t>Grade 5</t>
  </si>
  <si>
    <t>Grade 6</t>
  </si>
  <si>
    <t>Grade 7</t>
  </si>
  <si>
    <t>Grade 10</t>
  </si>
  <si>
    <t>Grade 11</t>
  </si>
  <si>
    <t>Grade 12</t>
  </si>
  <si>
    <t>Grade 13</t>
  </si>
  <si>
    <t>Grade 14</t>
  </si>
  <si>
    <t>Grade 15</t>
  </si>
  <si>
    <r>
      <rPr>
        <sz val="11"/>
        <color rgb="FFFF0000"/>
        <rFont val="Arial"/>
        <family val="2"/>
      </rPr>
      <t>*</t>
    </r>
    <r>
      <rPr>
        <sz val="11"/>
        <color theme="1"/>
        <rFont val="Arial"/>
        <family val="2"/>
      </rPr>
      <t xml:space="preserve"> Age</t>
    </r>
  </si>
  <si>
    <r>
      <rPr>
        <sz val="11"/>
        <color rgb="FFFF0000"/>
        <rFont val="Arial"/>
        <family val="2"/>
      </rPr>
      <t>*</t>
    </r>
    <r>
      <rPr>
        <sz val="11"/>
        <color theme="1"/>
        <rFont val="Arial"/>
        <family val="2"/>
      </rPr>
      <t xml:space="preserve"> Service</t>
    </r>
  </si>
  <si>
    <r>
      <rPr>
        <b/>
        <sz val="11"/>
        <color rgb="FFFF0000"/>
        <rFont val="Arial"/>
        <family val="2"/>
      </rPr>
      <t xml:space="preserve">* </t>
    </r>
    <r>
      <rPr>
        <sz val="11"/>
        <color theme="1"/>
        <rFont val="Arial"/>
        <family val="2"/>
      </rPr>
      <t>Grade</t>
    </r>
  </si>
  <si>
    <r>
      <rPr>
        <b/>
        <sz val="11"/>
        <color rgb="FFFF0000"/>
        <rFont val="Arial"/>
        <family val="2"/>
      </rPr>
      <t xml:space="preserve">* </t>
    </r>
    <r>
      <rPr>
        <sz val="11"/>
        <color theme="1"/>
        <rFont val="Arial"/>
        <family val="2"/>
      </rPr>
      <t>Weekly Hours</t>
    </r>
  </si>
  <si>
    <t>CURRENT SCHEME</t>
  </si>
  <si>
    <t>Grade 16</t>
  </si>
  <si>
    <t>Grade 17</t>
  </si>
  <si>
    <t>Grade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</si>
</sst>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11" x14ac:knownFonts="1">
    <font>
      <sz val="11"/>
      <color theme="1"/>
      <name val="Calibri"/>
      <family val="2"/>
      <scheme val="minor"/>
    </font>
    <font>
      <b/>
      <sz val="11"/>
      <color theme="1"/>
      <name val="Calibri"/>
      <family val="2"/>
      <scheme val="minor"/>
    </font>
    <font>
      <sz val="11"/>
      <color theme="1"/>
      <name val="Arial"/>
      <family val="2"/>
    </font>
    <font>
      <b/>
      <u/>
      <sz val="11"/>
      <name val="Arial"/>
      <family val="2"/>
    </font>
    <font>
      <sz val="11"/>
      <name val="Arial"/>
      <family val="2"/>
    </font>
    <font>
      <b/>
      <sz val="11"/>
      <name val="Arial"/>
      <family val="2"/>
    </font>
    <font>
      <b/>
      <u/>
      <sz val="12"/>
      <name val="Arial"/>
      <family val="2"/>
    </font>
    <font>
      <sz val="11"/>
      <color rgb="FFFF0000"/>
      <name val="Arial"/>
      <family val="2"/>
    </font>
    <font>
      <b/>
      <sz val="11"/>
      <color rgb="FFFF0000"/>
      <name val="Arial"/>
      <family val="2"/>
    </font>
    <font>
      <b/>
      <sz val="11"/>
      <color theme="1"/>
      <name val="Arial"/>
      <family val="2"/>
    </font>
    <font>
      <sz val="11"/>
      <color theme="0"/>
      <name val="Calibri"/>
      <family val="2"/>
      <scheme val="minor"/>
    </font>
  </fonts>
  <fills count="4">
    <fill>
      <patternFill patternType="none"/>
    </fill>
    <fill>
      <patternFill patternType="gray125"/>
    </fill>
    <fill>
      <patternFill patternType="solid">
        <fgColor rgb="FFCCFF33"/>
        <bgColor indexed="64"/>
      </patternFill>
    </fill>
    <fill>
      <patternFill patternType="solid">
        <fgColor indexed="9"/>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applyBorder="1" applyAlignme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horizontal="center" vertical="center"/>
    </xf>
    <xf numFmtId="0" fontId="4" fillId="3" borderId="0" xfId="0" applyFont="1" applyFill="1" applyBorder="1" applyAlignment="1">
      <alignment horizontal="left" wrapText="1"/>
    </xf>
    <xf numFmtId="0" fontId="4" fillId="3" borderId="0" xfId="0" applyFont="1" applyFill="1" applyBorder="1" applyAlignment="1">
      <alignment horizontal="left"/>
    </xf>
    <xf numFmtId="0" fontId="0" fillId="0" borderId="0" xfId="0" applyBorder="1"/>
    <xf numFmtId="0" fontId="1" fillId="2" borderId="0" xfId="0" applyFont="1" applyFill="1" applyBorder="1" applyAlignment="1">
      <alignment horizontal="center"/>
    </xf>
    <xf numFmtId="0" fontId="0" fillId="0" borderId="0" xfId="0" applyBorder="1" applyAlignment="1">
      <alignment horizontal="center"/>
    </xf>
    <xf numFmtId="49" fontId="0" fillId="0" borderId="0" xfId="0" applyNumberFormat="1" applyBorder="1" applyProtection="1">
      <protection locked="0"/>
    </xf>
    <xf numFmtId="0" fontId="5" fillId="3" borderId="0" xfId="0" applyFont="1" applyFill="1" applyBorder="1" applyAlignment="1">
      <alignment horizontal="right" wrapText="1"/>
    </xf>
    <xf numFmtId="0" fontId="0" fillId="0" borderId="0" xfId="0" applyFont="1" applyBorder="1"/>
    <xf numFmtId="0" fontId="2" fillId="0" borderId="0" xfId="0" applyFont="1" applyBorder="1"/>
    <xf numFmtId="0" fontId="2" fillId="0" borderId="0" xfId="0" applyFont="1" applyBorder="1" applyAlignment="1">
      <alignment wrapText="1"/>
    </xf>
    <xf numFmtId="0" fontId="0" fillId="0" borderId="0" xfId="0" applyBorder="1" applyAlignment="1">
      <alignment horizontal="right"/>
    </xf>
    <xf numFmtId="164" fontId="0" fillId="0" borderId="3" xfId="0" applyNumberFormat="1" applyBorder="1"/>
    <xf numFmtId="164" fontId="1" fillId="2" borderId="4" xfId="0" applyNumberFormat="1" applyFont="1" applyFill="1" applyBorder="1"/>
    <xf numFmtId="0" fontId="0" fillId="0" borderId="1" xfId="0" applyBorder="1" applyAlignment="1" applyProtection="1">
      <alignment horizontal="right"/>
      <protection locked="0"/>
    </xf>
    <xf numFmtId="49" fontId="0" fillId="0" borderId="1" xfId="0" applyNumberFormat="1" applyBorder="1" applyAlignment="1" applyProtection="1">
      <alignment horizontal="right"/>
      <protection locked="0"/>
    </xf>
    <xf numFmtId="0" fontId="1" fillId="0" borderId="0" xfId="0" applyFont="1" applyBorder="1" applyAlignment="1">
      <alignment horizontal="center"/>
    </xf>
    <xf numFmtId="2" fontId="0" fillId="0" borderId="1" xfId="0" applyNumberFormat="1" applyBorder="1" applyAlignment="1" applyProtection="1">
      <alignment horizontal="right"/>
      <protection locked="0"/>
    </xf>
    <xf numFmtId="0" fontId="2" fillId="0" borderId="2" xfId="0" applyFont="1" applyBorder="1"/>
    <xf numFmtId="0" fontId="9" fillId="0" borderId="1" xfId="0" applyFont="1" applyBorder="1"/>
    <xf numFmtId="0" fontId="2" fillId="0" borderId="0" xfId="0" applyFont="1" applyFill="1" applyBorder="1"/>
    <xf numFmtId="164" fontId="0" fillId="0" borderId="0" xfId="0" applyNumberFormat="1" applyFill="1" applyBorder="1"/>
    <xf numFmtId="0" fontId="9" fillId="0" borderId="0" xfId="0" applyFont="1" applyFill="1" applyBorder="1"/>
    <xf numFmtId="164" fontId="1" fillId="0" borderId="0" xfId="0" applyNumberFormat="1" applyFont="1" applyFill="1" applyBorder="1"/>
    <xf numFmtId="0" fontId="10" fillId="0" borderId="0" xfId="0" applyFont="1" applyBorder="1"/>
    <xf numFmtId="6" fontId="0" fillId="0" borderId="7" xfId="0" applyNumberFormat="1" applyBorder="1" applyAlignment="1">
      <alignment horizontal="center"/>
    </xf>
    <xf numFmtId="6" fontId="0" fillId="0" borderId="7" xfId="0" applyNumberFormat="1" applyBorder="1"/>
    <xf numFmtId="164" fontId="0" fillId="0" borderId="7" xfId="0" applyNumberFormat="1" applyBorder="1"/>
    <xf numFmtId="0" fontId="1" fillId="0" borderId="0" xfId="0" applyFont="1" applyBorder="1" applyAlignment="1">
      <alignment horizontal="center" vertical="center"/>
    </xf>
    <xf numFmtId="0" fontId="9" fillId="0" borderId="5" xfId="0" applyFont="1" applyBorder="1" applyAlignment="1">
      <alignment horizontal="center"/>
    </xf>
    <xf numFmtId="0" fontId="9" fillId="0" borderId="6" xfId="0" applyFont="1" applyBorder="1" applyAlignment="1">
      <alignment horizontal="center"/>
    </xf>
    <xf numFmtId="0" fontId="9" fillId="0" borderId="0" xfId="0" applyFont="1" applyFill="1" applyBorder="1" applyAlignment="1">
      <alignment horizontal="center"/>
    </xf>
    <xf numFmtId="0" fontId="5" fillId="3" borderId="0" xfId="0" applyNumberFormat="1" applyFont="1" applyFill="1" applyBorder="1" applyAlignment="1">
      <alignment horizontal="justify" wrapText="1"/>
    </xf>
    <xf numFmtId="0" fontId="6" fillId="3" borderId="0" xfId="0" applyFont="1" applyFill="1" applyBorder="1" applyAlignment="1">
      <alignment horizontal="left" wrapText="1"/>
    </xf>
    <xf numFmtId="0" fontId="3" fillId="3" borderId="0" xfId="0" applyFont="1" applyFill="1" applyBorder="1" applyAlignment="1">
      <alignment horizontal="left" wrapText="1"/>
    </xf>
    <xf numFmtId="0" fontId="4" fillId="3" borderId="0" xfId="0" applyFont="1" applyFill="1" applyBorder="1" applyAlignment="1">
      <alignment horizontal="justify" vertical="center" wrapText="1"/>
    </xf>
    <xf numFmtId="0" fontId="4" fillId="3" borderId="0" xfId="0" applyFont="1" applyFill="1" applyBorder="1" applyAlignment="1">
      <alignment horizontal="left" wrapText="1"/>
    </xf>
    <xf numFmtId="0" fontId="4" fillId="3" borderId="0" xfId="0" applyFont="1" applyFill="1" applyBorder="1" applyAlignment="1">
      <alignment horizontal="justify" wrapText="1"/>
    </xf>
  </cellXfs>
  <cellStyles count="1">
    <cellStyle name="Normal" xfId="0" builtinId="0"/>
  </cellStyles>
  <dxfs count="1">
    <dxf>
      <font>
        <color theme="0"/>
      </font>
      <fill>
        <patternFill>
          <bgColor theme="0"/>
        </patternFill>
      </fill>
    </dxf>
  </dxfs>
  <tableStyles count="0" defaultTableStyle="TableStyleMedium9"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600824" cy="5676900"/>
    <xdr:sp macro="" textlink="">
      <xdr:nvSpPr>
        <xdr:cNvPr id="125" name="Text Box 2">
          <a:extLst>
            <a:ext uri="{FF2B5EF4-FFF2-40B4-BE49-F238E27FC236}">
              <a16:creationId xmlns:a16="http://schemas.microsoft.com/office/drawing/2014/main" id="{00000000-0008-0000-0000-00007D000000}"/>
            </a:ext>
          </a:extLst>
        </xdr:cNvPr>
        <xdr:cNvSpPr txBox="1">
          <a:spLocks noChangeArrowheads="1"/>
        </xdr:cNvSpPr>
      </xdr:nvSpPr>
      <xdr:spPr bwMode="auto">
        <a:xfrm>
          <a:off x="0" y="0"/>
          <a:ext cx="6600824" cy="5676900"/>
        </a:xfrm>
        <a:prstGeom prst="rect">
          <a:avLst/>
        </a:prstGeom>
        <a:solidFill>
          <a:srgbClr val="FFFFFF"/>
        </a:solidFill>
        <a:ln w="9525">
          <a:noFill/>
          <a:miter lim="800000"/>
          <a:headEnd/>
          <a:tailEnd/>
        </a:ln>
      </xdr:spPr>
      <xdr:txBody>
        <a:bodyPr wrap="square" lIns="91440" tIns="45720" rIns="91440" bIns="45720" anchor="t" upright="1">
          <a:noAutofit/>
        </a:bodyPr>
        <a:lstStyle/>
        <a:p>
          <a:pPr algn="l" rtl="0">
            <a:defRPr sz="1000"/>
          </a:pPr>
          <a:r>
            <a:rPr lang="en-GB" sz="1100" b="1" i="0" u="sng" strike="noStrike" baseline="0">
              <a:solidFill>
                <a:srgbClr val="000000"/>
              </a:solidFill>
              <a:latin typeface="Arial"/>
              <a:cs typeface="Arial"/>
            </a:rPr>
            <a:t>Voluntary Redundancy Payment – Self Estimate Calculator</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This tool has been provided for you to obtain an estimate of the redundancy payments, both statutory and discretionary, you could expect to receive if an application for voluntary redundancy </a:t>
          </a:r>
          <a:r>
            <a:rPr lang="en-GB" sz="1100" b="1" i="0" u="none" strike="noStrike" baseline="0">
              <a:solidFill>
                <a:srgbClr val="FF0000"/>
              </a:solidFill>
              <a:latin typeface="Arial"/>
              <a:cs typeface="Arial"/>
            </a:rPr>
            <a:t>was supported </a:t>
          </a:r>
          <a:r>
            <a:rPr lang="en-GB" sz="1100" b="0" i="0" u="none" strike="noStrike" baseline="0">
              <a:solidFill>
                <a:srgbClr val="000000"/>
              </a:solidFill>
              <a:latin typeface="Arial"/>
              <a:cs typeface="Arial"/>
            </a:rPr>
            <a:t>by the Council.</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Please note </a:t>
          </a:r>
          <a:r>
            <a:rPr lang="en-GB" sz="1100" b="0" i="0" u="none" strike="noStrike" baseline="0">
              <a:solidFill>
                <a:srgbClr val="000000"/>
              </a:solidFill>
              <a:latin typeface="Arial"/>
              <a:cs typeface="Arial"/>
            </a:rPr>
            <a:t>you only qualify for redundancy if you have worked for the Council (or have continuous Local Government service) for at least 2 years.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All calculations have a salary cap of £719 per week.</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In order to use the tool you will need the following information:</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age at the date you expect to finish – in complete years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continuous Local Government service at the date you expect to finish – in complete years</a:t>
          </a:r>
        </a:p>
        <a:p>
          <a:pPr algn="l" rtl="0">
            <a:defRPr sz="1000"/>
          </a:pPr>
          <a:r>
            <a:rPr lang="en-GB" sz="1100" b="0" i="0" u="none" strike="noStrike" baseline="0">
              <a:solidFill>
                <a:srgbClr val="000000"/>
              </a:solidFill>
              <a:latin typeface="Arial"/>
              <a:cs typeface="Arial"/>
            </a:rPr>
            <a:t>     (i.e. 5 years 9 months is 5 years for redundancy purposes)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grade within the Pay and Grading System introduced 1st June 2011 (GR1 - GR18)</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     Your contractual (guaranteed) weekly hours</a:t>
          </a:r>
        </a:p>
        <a:p>
          <a:pPr algn="l" rtl="0">
            <a:defRPr sz="1000"/>
          </a:pPr>
          <a:endParaRPr lang="en-GB" sz="1100" b="0" i="0" u="none" strike="noStrike" baseline="0">
            <a:solidFill>
              <a:srgbClr val="000000"/>
            </a:solidFill>
            <a:latin typeface="Arial"/>
            <a:cs typeface="Arial"/>
          </a:endParaRPr>
        </a:p>
        <a:p>
          <a:pPr algn="l" rtl="0">
            <a:defRPr sz="1000"/>
          </a:pPr>
          <a:r>
            <a:rPr lang="en-GB" sz="1100" b="0" i="0" u="none" strike="noStrike" baseline="0">
              <a:solidFill>
                <a:srgbClr val="000000"/>
              </a:solidFill>
              <a:latin typeface="Arial"/>
              <a:cs typeface="Arial"/>
            </a:rPr>
            <a:t>Complete the required fields ( </a:t>
          </a:r>
          <a:r>
            <a:rPr lang="en-GB" sz="1100" b="1" i="0" u="none" strike="noStrike" baseline="0">
              <a:solidFill>
                <a:srgbClr val="FF0000"/>
              </a:solidFill>
              <a:latin typeface="Arial"/>
              <a:cs typeface="Arial"/>
            </a:rPr>
            <a:t>*</a:t>
          </a:r>
          <a:r>
            <a:rPr lang="en-GB" sz="1100" b="1" i="0" u="none" strike="noStrike" baseline="0">
              <a:solidFill>
                <a:srgbClr val="000000"/>
              </a:solidFill>
              <a:latin typeface="Arial"/>
              <a:cs typeface="Arial"/>
            </a:rPr>
            <a:t> </a:t>
          </a:r>
          <a:r>
            <a:rPr lang="en-GB" sz="1100" b="0" i="0" u="none" strike="noStrike" baseline="0">
              <a:solidFill>
                <a:srgbClr val="000000"/>
              </a:solidFill>
              <a:latin typeface="Arial"/>
              <a:cs typeface="Arial"/>
            </a:rPr>
            <a:t>) by entering your age, service, grade and weekly hours. An automatic calculation will provide you with an estimated redundancy payment.</a:t>
          </a:r>
        </a:p>
        <a:p>
          <a:pPr algn="l" rtl="0">
            <a:defRPr sz="1000"/>
          </a:pPr>
          <a:endParaRPr lang="en-GB" sz="1100" b="0" i="0" u="none" strike="noStrike" baseline="0">
            <a:solidFill>
              <a:srgbClr val="000000"/>
            </a:solidFill>
            <a:latin typeface="Arial"/>
            <a:cs typeface="Arial"/>
          </a:endParaRPr>
        </a:p>
        <a:p>
          <a:pPr algn="l" rtl="0">
            <a:defRPr sz="1000"/>
          </a:pPr>
          <a:r>
            <a:rPr lang="en-GB" sz="1100" b="1" i="0" u="none" strike="noStrike" baseline="0">
              <a:solidFill>
                <a:srgbClr val="000000"/>
              </a:solidFill>
              <a:latin typeface="Arial"/>
              <a:cs typeface="Arial"/>
            </a:rPr>
            <a:t>Please note </a:t>
          </a:r>
          <a:r>
            <a:rPr lang="en-GB" sz="1100" b="0" i="0" u="none" strike="noStrike" baseline="0">
              <a:solidFill>
                <a:srgbClr val="000000"/>
              </a:solidFill>
              <a:latin typeface="Arial"/>
              <a:cs typeface="Arial"/>
            </a:rPr>
            <a:t>that the estimates obtained from this tool are based on the information you have provided and are purely a rough guide to the payment you could receive if your application for voluntary redundancy is supported by the Council. Any additional payments you receive or reductions at source through salary sacrifice such as purchase of annual leave or other staff benefits may be taken into account which could affect your calculation. The Council accepts no responsibility for errors arising from the use of this tool. If you do apply for voluntary redundancy and your application is supported you will receive a more accurate estimate of the redundancy payment you could expect to receive.</a:t>
          </a:r>
        </a:p>
        <a:p>
          <a:pPr algn="l" rtl="0">
            <a:defRPr sz="1000"/>
          </a:pPr>
          <a:endParaRPr lang="en-GB" sz="1100" b="0" i="0" u="none" strike="noStrike" baseline="0">
            <a:solidFill>
              <a:srgbClr val="000000"/>
            </a:solidFill>
            <a:latin typeface="Arial"/>
            <a:cs typeface="Arial"/>
          </a:endParaRPr>
        </a:p>
        <a:p>
          <a:pPr algn="l" rtl="0">
            <a:defRPr sz="1000"/>
          </a:pPr>
          <a:r>
            <a:rPr lang="en-GB" sz="1100" b="0" i="1" u="none" strike="noStrike" baseline="0">
              <a:solidFill>
                <a:srgbClr val="FF0000"/>
              </a:solidFill>
              <a:latin typeface="Arial"/>
              <a:cs typeface="Arial"/>
            </a:rPr>
            <a:t>This tool only applies to Voluntary Redundancy. Pensions estimates will only be provided if your application for VER or Flexible Retirement is supported by the Council. </a:t>
          </a:r>
        </a:p>
        <a:p>
          <a:pPr algn="l" rtl="0">
            <a:defRPr sz="1000"/>
          </a:pPr>
          <a:endParaRPr lang="en-GB" sz="1100" b="0" i="0" u="none" strike="noStrike" baseline="0">
            <a:solidFill>
              <a:srgbClr val="000000"/>
            </a:solidFill>
            <a:latin typeface="Times New Roman"/>
            <a:cs typeface="Times New Roman"/>
          </a:endParaRPr>
        </a:p>
        <a:p>
          <a:pPr algn="l" rtl="0">
            <a:defRPr sz="1000"/>
          </a:pPr>
          <a:endParaRPr lang="en-GB" sz="1100" b="0" i="0" u="none" strike="noStrike" baseline="0">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X86"/>
  <sheetViews>
    <sheetView showGridLines="0" showRowColHeaders="0" tabSelected="1" workbookViewId="0">
      <selection sqref="A1:B1"/>
    </sheetView>
  </sheetViews>
  <sheetFormatPr defaultColWidth="11.33203125" defaultRowHeight="18" customHeight="1" x14ac:dyDescent="0.3"/>
  <cols>
    <col min="1" max="1" width="11.33203125" style="6"/>
    <col min="2" max="2" width="30.109375" style="6" customWidth="1"/>
    <col min="3" max="3" width="11.33203125" style="6" hidden="1" customWidth="1"/>
    <col min="4" max="4" width="11.33203125" style="19" hidden="1" customWidth="1"/>
    <col min="5" max="24" width="11.33203125" style="6" hidden="1" customWidth="1"/>
    <col min="25" max="28" width="11.33203125" style="6" customWidth="1"/>
    <col min="29" max="29" width="8.5546875" style="6" customWidth="1"/>
    <col min="30" max="30" width="15.5546875" style="6" customWidth="1"/>
    <col min="31" max="31" width="21" style="6" customWidth="1"/>
    <col min="32" max="32" width="11.33203125" style="6"/>
    <col min="33" max="50" width="11.33203125" style="6" hidden="1" customWidth="1"/>
    <col min="51" max="52" width="11.33203125" style="6" customWidth="1"/>
    <col min="53" max="16384" width="11.33203125" style="6"/>
  </cols>
  <sheetData>
    <row r="1" spans="1:41" s="1" customFormat="1" ht="18" customHeight="1" x14ac:dyDescent="0.3">
      <c r="A1" s="36"/>
      <c r="B1" s="36"/>
      <c r="D1" s="2" t="s">
        <v>4</v>
      </c>
      <c r="E1" s="3">
        <v>2</v>
      </c>
      <c r="F1" s="3">
        <v>3</v>
      </c>
      <c r="G1" s="3">
        <v>4</v>
      </c>
      <c r="H1" s="3">
        <v>5</v>
      </c>
      <c r="I1" s="3">
        <v>6</v>
      </c>
      <c r="J1" s="3">
        <v>7</v>
      </c>
      <c r="K1" s="3">
        <v>8</v>
      </c>
      <c r="L1" s="3">
        <v>9</v>
      </c>
      <c r="M1" s="3">
        <v>10</v>
      </c>
      <c r="N1" s="3">
        <v>11</v>
      </c>
      <c r="O1" s="3">
        <v>12</v>
      </c>
      <c r="P1" s="3">
        <v>13</v>
      </c>
      <c r="Q1" s="3">
        <v>14</v>
      </c>
      <c r="R1" s="3">
        <v>15</v>
      </c>
      <c r="S1" s="3">
        <v>16</v>
      </c>
      <c r="T1" s="3">
        <v>17</v>
      </c>
      <c r="U1" s="3">
        <v>18</v>
      </c>
      <c r="V1" s="3">
        <v>19</v>
      </c>
      <c r="W1" s="3">
        <v>20</v>
      </c>
      <c r="AL1" s="31"/>
      <c r="AM1" s="31"/>
    </row>
    <row r="2" spans="1:41" ht="18" customHeight="1" x14ac:dyDescent="0.3">
      <c r="A2" s="4"/>
      <c r="B2" s="5"/>
      <c r="D2" s="7">
        <v>17</v>
      </c>
      <c r="E2" s="8">
        <v>1</v>
      </c>
      <c r="F2" s="8" t="s">
        <v>3</v>
      </c>
      <c r="G2" s="8" t="s">
        <v>3</v>
      </c>
      <c r="H2" s="8" t="s">
        <v>3</v>
      </c>
      <c r="I2" s="8" t="s">
        <v>3</v>
      </c>
      <c r="J2" s="8" t="s">
        <v>3</v>
      </c>
      <c r="K2" s="8" t="s">
        <v>3</v>
      </c>
      <c r="L2" s="8" t="s">
        <v>3</v>
      </c>
      <c r="M2" s="8" t="s">
        <v>3</v>
      </c>
      <c r="N2" s="8" t="s">
        <v>3</v>
      </c>
      <c r="O2" s="8" t="s">
        <v>3</v>
      </c>
      <c r="P2" s="8" t="s">
        <v>3</v>
      </c>
      <c r="Q2" s="8" t="s">
        <v>3</v>
      </c>
      <c r="R2" s="8" t="s">
        <v>3</v>
      </c>
      <c r="S2" s="8" t="s">
        <v>3</v>
      </c>
      <c r="T2" s="8" t="s">
        <v>3</v>
      </c>
      <c r="U2" s="8" t="s">
        <v>3</v>
      </c>
      <c r="V2" s="8" t="s">
        <v>3</v>
      </c>
      <c r="W2" s="8" t="s">
        <v>3</v>
      </c>
      <c r="AJ2" s="28"/>
      <c r="AL2" s="9" t="s">
        <v>7</v>
      </c>
      <c r="AM2" s="29">
        <v>23656</v>
      </c>
      <c r="AO2" s="29"/>
    </row>
    <row r="3" spans="1:41" ht="18" customHeight="1" thickBot="1" x14ac:dyDescent="0.35">
      <c r="A3" s="37"/>
      <c r="B3" s="37"/>
      <c r="D3" s="7">
        <v>18</v>
      </c>
      <c r="E3" s="8">
        <v>1</v>
      </c>
      <c r="F3" s="8">
        <v>1.5</v>
      </c>
      <c r="G3" s="8" t="s">
        <v>3</v>
      </c>
      <c r="H3" s="8" t="s">
        <v>3</v>
      </c>
      <c r="I3" s="8" t="s">
        <v>3</v>
      </c>
      <c r="J3" s="8" t="s">
        <v>3</v>
      </c>
      <c r="K3" s="8" t="s">
        <v>3</v>
      </c>
      <c r="L3" s="8" t="s">
        <v>3</v>
      </c>
      <c r="M3" s="8" t="s">
        <v>3</v>
      </c>
      <c r="N3" s="8" t="s">
        <v>3</v>
      </c>
      <c r="O3" s="8" t="s">
        <v>3</v>
      </c>
      <c r="P3" s="8" t="s">
        <v>3</v>
      </c>
      <c r="Q3" s="8" t="s">
        <v>3</v>
      </c>
      <c r="R3" s="8" t="s">
        <v>3</v>
      </c>
      <c r="S3" s="8" t="s">
        <v>3</v>
      </c>
      <c r="T3" s="8" t="s">
        <v>3</v>
      </c>
      <c r="U3" s="8" t="s">
        <v>3</v>
      </c>
      <c r="V3" s="8" t="s">
        <v>3</v>
      </c>
      <c r="W3" s="8" t="s">
        <v>3</v>
      </c>
      <c r="AJ3" s="28"/>
      <c r="AL3" s="9" t="s">
        <v>8</v>
      </c>
      <c r="AM3" s="29">
        <v>24027</v>
      </c>
      <c r="AO3" s="29"/>
    </row>
    <row r="4" spans="1:41" ht="18" customHeight="1" thickBot="1" x14ac:dyDescent="0.35">
      <c r="A4" s="4"/>
      <c r="B4" s="5"/>
      <c r="D4" s="7">
        <v>19</v>
      </c>
      <c r="E4" s="8">
        <v>1</v>
      </c>
      <c r="F4" s="8">
        <v>1.5</v>
      </c>
      <c r="G4" s="8">
        <v>2</v>
      </c>
      <c r="H4" s="8" t="s">
        <v>3</v>
      </c>
      <c r="I4" s="8" t="s">
        <v>3</v>
      </c>
      <c r="J4" s="8" t="s">
        <v>3</v>
      </c>
      <c r="K4" s="8" t="s">
        <v>3</v>
      </c>
      <c r="L4" s="8" t="s">
        <v>3</v>
      </c>
      <c r="M4" s="8" t="s">
        <v>3</v>
      </c>
      <c r="N4" s="8" t="s">
        <v>3</v>
      </c>
      <c r="O4" s="8" t="s">
        <v>3</v>
      </c>
      <c r="P4" s="8" t="s">
        <v>3</v>
      </c>
      <c r="Q4" s="8" t="s">
        <v>3</v>
      </c>
      <c r="R4" s="8" t="s">
        <v>3</v>
      </c>
      <c r="S4" s="8" t="s">
        <v>3</v>
      </c>
      <c r="T4" s="8" t="s">
        <v>3</v>
      </c>
      <c r="U4" s="8" t="s">
        <v>3</v>
      </c>
      <c r="V4" s="8" t="s">
        <v>3</v>
      </c>
      <c r="W4" s="8" t="s">
        <v>3</v>
      </c>
      <c r="AE4" s="12" t="s">
        <v>20</v>
      </c>
      <c r="AF4" s="17"/>
      <c r="AJ4" s="28"/>
      <c r="AL4" s="9" t="s">
        <v>9</v>
      </c>
      <c r="AM4" s="29">
        <v>24404</v>
      </c>
      <c r="AO4" s="29"/>
    </row>
    <row r="5" spans="1:41" ht="18" customHeight="1" thickBot="1" x14ac:dyDescent="0.35">
      <c r="A5" s="38"/>
      <c r="B5" s="38"/>
      <c r="D5" s="7">
        <v>20</v>
      </c>
      <c r="E5" s="8">
        <v>1</v>
      </c>
      <c r="F5" s="8">
        <v>1.5</v>
      </c>
      <c r="G5" s="8">
        <v>2</v>
      </c>
      <c r="H5" s="8">
        <v>2.5</v>
      </c>
      <c r="I5" s="8" t="s">
        <v>3</v>
      </c>
      <c r="J5" s="8" t="s">
        <v>3</v>
      </c>
      <c r="K5" s="8" t="s">
        <v>3</v>
      </c>
      <c r="L5" s="8" t="s">
        <v>3</v>
      </c>
      <c r="M5" s="8" t="s">
        <v>3</v>
      </c>
      <c r="N5" s="8" t="s">
        <v>3</v>
      </c>
      <c r="O5" s="8" t="s">
        <v>3</v>
      </c>
      <c r="P5" s="8" t="s">
        <v>3</v>
      </c>
      <c r="Q5" s="8" t="s">
        <v>3</v>
      </c>
      <c r="R5" s="8" t="s">
        <v>3</v>
      </c>
      <c r="S5" s="8" t="s">
        <v>3</v>
      </c>
      <c r="T5" s="8" t="s">
        <v>3</v>
      </c>
      <c r="U5" s="8" t="s">
        <v>3</v>
      </c>
      <c r="V5" s="8" t="s">
        <v>3</v>
      </c>
      <c r="W5" s="8" t="s">
        <v>3</v>
      </c>
      <c r="AE5" s="12"/>
      <c r="AF5" s="14"/>
      <c r="AJ5" s="28"/>
      <c r="AL5" s="9" t="s">
        <v>10</v>
      </c>
      <c r="AM5" s="29">
        <v>24790</v>
      </c>
      <c r="AO5" s="29"/>
    </row>
    <row r="6" spans="1:41" ht="18" customHeight="1" thickBot="1" x14ac:dyDescent="0.35">
      <c r="A6" s="39"/>
      <c r="B6" s="39"/>
      <c r="D6" s="7">
        <v>21</v>
      </c>
      <c r="E6" s="8">
        <v>1</v>
      </c>
      <c r="F6" s="8">
        <v>1.5</v>
      </c>
      <c r="G6" s="8">
        <v>2</v>
      </c>
      <c r="H6" s="8">
        <v>2.5</v>
      </c>
      <c r="I6" s="8">
        <v>3</v>
      </c>
      <c r="J6" s="8" t="s">
        <v>3</v>
      </c>
      <c r="K6" s="8" t="s">
        <v>3</v>
      </c>
      <c r="L6" s="8" t="s">
        <v>3</v>
      </c>
      <c r="M6" s="8" t="s">
        <v>3</v>
      </c>
      <c r="N6" s="8" t="s">
        <v>3</v>
      </c>
      <c r="O6" s="8" t="s">
        <v>3</v>
      </c>
      <c r="P6" s="8" t="s">
        <v>3</v>
      </c>
      <c r="Q6" s="8" t="s">
        <v>3</v>
      </c>
      <c r="R6" s="8" t="s">
        <v>3</v>
      </c>
      <c r="S6" s="8" t="s">
        <v>3</v>
      </c>
      <c r="T6" s="8" t="s">
        <v>3</v>
      </c>
      <c r="U6" s="8" t="s">
        <v>3</v>
      </c>
      <c r="V6" s="8" t="s">
        <v>3</v>
      </c>
      <c r="W6" s="8" t="s">
        <v>3</v>
      </c>
      <c r="AE6" s="12" t="s">
        <v>21</v>
      </c>
      <c r="AF6" s="17"/>
      <c r="AJ6" s="28"/>
      <c r="AL6" s="9" t="s">
        <v>11</v>
      </c>
      <c r="AM6" s="29">
        <v>25992</v>
      </c>
      <c r="AO6" s="29"/>
    </row>
    <row r="7" spans="1:41" ht="18" customHeight="1" thickBot="1" x14ac:dyDescent="0.35">
      <c r="D7" s="7">
        <v>22</v>
      </c>
      <c r="E7" s="8">
        <v>1</v>
      </c>
      <c r="F7" s="8">
        <v>1.5</v>
      </c>
      <c r="G7" s="8">
        <v>2</v>
      </c>
      <c r="H7" s="8">
        <v>2.5</v>
      </c>
      <c r="I7" s="8">
        <v>3</v>
      </c>
      <c r="J7" s="8">
        <v>3.5</v>
      </c>
      <c r="K7" s="8" t="s">
        <v>3</v>
      </c>
      <c r="L7" s="8" t="s">
        <v>3</v>
      </c>
      <c r="M7" s="8" t="s">
        <v>3</v>
      </c>
      <c r="N7" s="8" t="s">
        <v>3</v>
      </c>
      <c r="O7" s="8" t="s">
        <v>3</v>
      </c>
      <c r="P7" s="8" t="s">
        <v>3</v>
      </c>
      <c r="Q7" s="8" t="s">
        <v>3</v>
      </c>
      <c r="R7" s="8" t="s">
        <v>3</v>
      </c>
      <c r="S7" s="8" t="s">
        <v>3</v>
      </c>
      <c r="T7" s="8" t="s">
        <v>3</v>
      </c>
      <c r="U7" s="8" t="s">
        <v>3</v>
      </c>
      <c r="V7" s="8" t="s">
        <v>3</v>
      </c>
      <c r="W7" s="8" t="s">
        <v>3</v>
      </c>
      <c r="AE7" s="12"/>
      <c r="AF7" s="14"/>
      <c r="AG7" s="27" t="e">
        <f>VLOOKUP(AF4,D1:W86,AF6)</f>
        <v>#N/A</v>
      </c>
      <c r="AJ7" s="28"/>
      <c r="AL7" s="9" t="s">
        <v>12</v>
      </c>
      <c r="AM7" s="29">
        <v>27269</v>
      </c>
      <c r="AO7" s="29"/>
    </row>
    <row r="8" spans="1:41" ht="18" customHeight="1" thickBot="1" x14ac:dyDescent="0.35">
      <c r="A8" s="4"/>
      <c r="B8" s="4"/>
      <c r="D8" s="7">
        <v>23</v>
      </c>
      <c r="E8" s="8">
        <v>1.5</v>
      </c>
      <c r="F8" s="8">
        <v>2</v>
      </c>
      <c r="G8" s="8">
        <v>2.5</v>
      </c>
      <c r="H8" s="8">
        <v>3</v>
      </c>
      <c r="I8" s="8">
        <v>3.5</v>
      </c>
      <c r="J8" s="8">
        <v>4</v>
      </c>
      <c r="K8" s="8">
        <v>4.5</v>
      </c>
      <c r="L8" s="8" t="s">
        <v>3</v>
      </c>
      <c r="M8" s="8" t="s">
        <v>3</v>
      </c>
      <c r="N8" s="8" t="s">
        <v>3</v>
      </c>
      <c r="O8" s="8" t="s">
        <v>3</v>
      </c>
      <c r="P8" s="8" t="s">
        <v>3</v>
      </c>
      <c r="Q8" s="8" t="s">
        <v>3</v>
      </c>
      <c r="R8" s="8" t="s">
        <v>3</v>
      </c>
      <c r="S8" s="8" t="s">
        <v>3</v>
      </c>
      <c r="T8" s="8" t="s">
        <v>3</v>
      </c>
      <c r="U8" s="8" t="s">
        <v>3</v>
      </c>
      <c r="V8" s="8" t="s">
        <v>3</v>
      </c>
      <c r="W8" s="8" t="s">
        <v>3</v>
      </c>
      <c r="AE8" s="12" t="s">
        <v>22</v>
      </c>
      <c r="AF8" s="18"/>
      <c r="AJ8" s="28"/>
      <c r="AL8" s="9" t="s">
        <v>13</v>
      </c>
      <c r="AM8" s="29">
        <v>30060</v>
      </c>
      <c r="AO8" s="29"/>
    </row>
    <row r="9" spans="1:41" ht="18" customHeight="1" thickBot="1" x14ac:dyDescent="0.35">
      <c r="A9" s="10"/>
      <c r="B9" s="11"/>
      <c r="D9" s="7">
        <v>24</v>
      </c>
      <c r="E9" s="8">
        <v>2</v>
      </c>
      <c r="F9" s="8">
        <v>2.5</v>
      </c>
      <c r="G9" s="8">
        <v>3</v>
      </c>
      <c r="H9" s="8">
        <v>3.5</v>
      </c>
      <c r="I9" s="8">
        <v>4</v>
      </c>
      <c r="J9" s="8">
        <v>4.5</v>
      </c>
      <c r="K9" s="8">
        <v>5</v>
      </c>
      <c r="L9" s="8">
        <v>5.5</v>
      </c>
      <c r="M9" s="8" t="s">
        <v>3</v>
      </c>
      <c r="N9" s="8" t="s">
        <v>3</v>
      </c>
      <c r="O9" s="8" t="s">
        <v>3</v>
      </c>
      <c r="P9" s="8" t="s">
        <v>3</v>
      </c>
      <c r="Q9" s="8" t="s">
        <v>3</v>
      </c>
      <c r="R9" s="8" t="s">
        <v>3</v>
      </c>
      <c r="S9" s="8" t="s">
        <v>3</v>
      </c>
      <c r="T9" s="8" t="s">
        <v>3</v>
      </c>
      <c r="U9" s="8" t="s">
        <v>3</v>
      </c>
      <c r="V9" s="8" t="s">
        <v>3</v>
      </c>
      <c r="W9" s="8" t="s">
        <v>3</v>
      </c>
      <c r="AE9" s="12"/>
      <c r="AF9" s="14"/>
      <c r="AJ9" s="28"/>
      <c r="AL9" s="9" t="s">
        <v>6</v>
      </c>
      <c r="AM9" s="29">
        <v>32654</v>
      </c>
      <c r="AO9" s="29"/>
    </row>
    <row r="10" spans="1:41" ht="18" customHeight="1" thickBot="1" x14ac:dyDescent="0.35">
      <c r="A10" s="11"/>
      <c r="B10" s="12"/>
      <c r="D10" s="7">
        <v>25</v>
      </c>
      <c r="E10" s="8">
        <v>2</v>
      </c>
      <c r="F10" s="8">
        <v>3</v>
      </c>
      <c r="G10" s="8">
        <v>3.5</v>
      </c>
      <c r="H10" s="8">
        <v>4</v>
      </c>
      <c r="I10" s="8">
        <v>4.5</v>
      </c>
      <c r="J10" s="8">
        <v>5</v>
      </c>
      <c r="K10" s="8">
        <v>5.5</v>
      </c>
      <c r="L10" s="8">
        <v>6</v>
      </c>
      <c r="M10" s="8">
        <v>6.5</v>
      </c>
      <c r="N10" s="8" t="s">
        <v>3</v>
      </c>
      <c r="O10" s="8" t="s">
        <v>3</v>
      </c>
      <c r="P10" s="8" t="s">
        <v>3</v>
      </c>
      <c r="Q10" s="8" t="s">
        <v>3</v>
      </c>
      <c r="R10" s="8" t="s">
        <v>3</v>
      </c>
      <c r="S10" s="8" t="s">
        <v>3</v>
      </c>
      <c r="T10" s="8" t="s">
        <v>3</v>
      </c>
      <c r="U10" s="8" t="s">
        <v>3</v>
      </c>
      <c r="V10" s="8" t="s">
        <v>3</v>
      </c>
      <c r="W10" s="8" t="s">
        <v>3</v>
      </c>
      <c r="AE10" s="12" t="s">
        <v>23</v>
      </c>
      <c r="AF10" s="20"/>
      <c r="AJ10" s="28"/>
      <c r="AL10" s="9" t="s">
        <v>5</v>
      </c>
      <c r="AM10" s="29">
        <v>35235</v>
      </c>
      <c r="AO10" s="29"/>
    </row>
    <row r="11" spans="1:41" ht="18" customHeight="1" thickBot="1" x14ac:dyDescent="0.35">
      <c r="A11" s="11"/>
      <c r="B11" s="11"/>
      <c r="D11" s="7">
        <v>26</v>
      </c>
      <c r="E11" s="8">
        <v>2</v>
      </c>
      <c r="F11" s="8">
        <v>3</v>
      </c>
      <c r="G11" s="8">
        <v>4</v>
      </c>
      <c r="H11" s="8">
        <v>4.5</v>
      </c>
      <c r="I11" s="8">
        <v>5</v>
      </c>
      <c r="J11" s="8">
        <v>5.5</v>
      </c>
      <c r="K11" s="8">
        <v>6</v>
      </c>
      <c r="L11" s="8">
        <v>6.5</v>
      </c>
      <c r="M11" s="8">
        <v>7</v>
      </c>
      <c r="N11" s="8">
        <v>7.5</v>
      </c>
      <c r="O11" s="8" t="s">
        <v>3</v>
      </c>
      <c r="P11" s="8" t="s">
        <v>3</v>
      </c>
      <c r="Q11" s="8" t="s">
        <v>3</v>
      </c>
      <c r="R11" s="8" t="s">
        <v>3</v>
      </c>
      <c r="S11" s="8" t="s">
        <v>3</v>
      </c>
      <c r="T11" s="8" t="s">
        <v>3</v>
      </c>
      <c r="U11" s="8" t="s">
        <v>3</v>
      </c>
      <c r="V11" s="8" t="s">
        <v>3</v>
      </c>
      <c r="W11" s="8" t="s">
        <v>3</v>
      </c>
      <c r="AE11" s="12"/>
      <c r="AH11" s="6" t="b">
        <f>ISNA(AG7)</f>
        <v>1</v>
      </c>
      <c r="AJ11" s="28"/>
      <c r="AL11" s="9" t="s">
        <v>14</v>
      </c>
      <c r="AM11" s="29">
        <v>37938</v>
      </c>
      <c r="AO11" s="29"/>
    </row>
    <row r="12" spans="1:41" ht="18" customHeight="1" thickBot="1" x14ac:dyDescent="0.35">
      <c r="A12" s="11"/>
      <c r="B12" s="13"/>
      <c r="D12" s="7">
        <v>27</v>
      </c>
      <c r="E12" s="8">
        <v>2</v>
      </c>
      <c r="F12" s="8">
        <v>3</v>
      </c>
      <c r="G12" s="8">
        <v>4</v>
      </c>
      <c r="H12" s="8">
        <v>5</v>
      </c>
      <c r="I12" s="8">
        <v>5.5</v>
      </c>
      <c r="J12" s="8">
        <v>6</v>
      </c>
      <c r="K12" s="8">
        <v>6.5</v>
      </c>
      <c r="L12" s="8">
        <v>7</v>
      </c>
      <c r="M12" s="8">
        <v>7.5</v>
      </c>
      <c r="N12" s="8">
        <v>8</v>
      </c>
      <c r="O12" s="8">
        <v>8.5</v>
      </c>
      <c r="P12" s="8" t="s">
        <v>3</v>
      </c>
      <c r="Q12" s="8" t="s">
        <v>3</v>
      </c>
      <c r="R12" s="8" t="s">
        <v>3</v>
      </c>
      <c r="S12" s="8" t="s">
        <v>3</v>
      </c>
      <c r="T12" s="8" t="s">
        <v>3</v>
      </c>
      <c r="U12" s="8" t="s">
        <v>3</v>
      </c>
      <c r="V12" s="8" t="s">
        <v>3</v>
      </c>
      <c r="W12" s="8" t="s">
        <v>3</v>
      </c>
      <c r="AE12" s="32" t="s">
        <v>24</v>
      </c>
      <c r="AF12" s="33"/>
      <c r="AJ12" s="28"/>
      <c r="AL12" s="9" t="s">
        <v>15</v>
      </c>
      <c r="AM12" s="29">
        <v>41511</v>
      </c>
      <c r="AO12" s="29"/>
    </row>
    <row r="13" spans="1:41" ht="18" customHeight="1" x14ac:dyDescent="0.3">
      <c r="A13" s="11"/>
      <c r="B13" s="11"/>
      <c r="D13" s="7">
        <v>28</v>
      </c>
      <c r="E13" s="8">
        <v>2</v>
      </c>
      <c r="F13" s="8">
        <v>3</v>
      </c>
      <c r="G13" s="8">
        <v>4</v>
      </c>
      <c r="H13" s="8">
        <v>5</v>
      </c>
      <c r="I13" s="8">
        <v>6</v>
      </c>
      <c r="J13" s="8">
        <v>6.5</v>
      </c>
      <c r="K13" s="8">
        <v>7</v>
      </c>
      <c r="L13" s="8">
        <v>7.5</v>
      </c>
      <c r="M13" s="8">
        <v>8</v>
      </c>
      <c r="N13" s="8">
        <v>8.5</v>
      </c>
      <c r="O13" s="8">
        <v>9</v>
      </c>
      <c r="P13" s="8">
        <v>9.5</v>
      </c>
      <c r="Q13" s="8" t="s">
        <v>3</v>
      </c>
      <c r="R13" s="8" t="s">
        <v>3</v>
      </c>
      <c r="S13" s="8" t="s">
        <v>3</v>
      </c>
      <c r="T13" s="8" t="s">
        <v>3</v>
      </c>
      <c r="U13" s="8" t="s">
        <v>3</v>
      </c>
      <c r="V13" s="8" t="s">
        <v>3</v>
      </c>
      <c r="W13" s="8" t="s">
        <v>3</v>
      </c>
      <c r="AE13" s="21" t="s">
        <v>0</v>
      </c>
      <c r="AF13" s="15" t="e">
        <f>IF(AK21&gt;719,(719*AG7),(AK21*AG7))</f>
        <v>#N/A</v>
      </c>
      <c r="AJ13" s="28"/>
      <c r="AL13" s="9" t="s">
        <v>16</v>
      </c>
      <c r="AM13" s="29">
        <v>44711</v>
      </c>
      <c r="AO13" s="29"/>
    </row>
    <row r="14" spans="1:41" ht="18" customHeight="1" x14ac:dyDescent="0.3">
      <c r="A14" s="11"/>
      <c r="B14" s="12"/>
      <c r="D14" s="7">
        <v>29</v>
      </c>
      <c r="E14" s="8">
        <v>2</v>
      </c>
      <c r="F14" s="8">
        <v>3</v>
      </c>
      <c r="G14" s="8">
        <v>4</v>
      </c>
      <c r="H14" s="8">
        <v>5</v>
      </c>
      <c r="I14" s="8">
        <v>6</v>
      </c>
      <c r="J14" s="8">
        <v>7</v>
      </c>
      <c r="K14" s="8">
        <v>7.5</v>
      </c>
      <c r="L14" s="8">
        <v>8</v>
      </c>
      <c r="M14" s="8">
        <v>8.5</v>
      </c>
      <c r="N14" s="8">
        <v>9</v>
      </c>
      <c r="O14" s="8">
        <v>9.5</v>
      </c>
      <c r="P14" s="8">
        <v>10</v>
      </c>
      <c r="Q14" s="8">
        <v>10.5</v>
      </c>
      <c r="R14" s="8" t="s">
        <v>3</v>
      </c>
      <c r="S14" s="8" t="s">
        <v>3</v>
      </c>
      <c r="T14" s="8" t="s">
        <v>3</v>
      </c>
      <c r="U14" s="8" t="s">
        <v>3</v>
      </c>
      <c r="V14" s="8" t="s">
        <v>3</v>
      </c>
      <c r="W14" s="8" t="s">
        <v>3</v>
      </c>
      <c r="AE14" s="21"/>
      <c r="AF14" s="15"/>
      <c r="AJ14" s="28"/>
      <c r="AL14" s="9" t="s">
        <v>17</v>
      </c>
      <c r="AM14" s="29">
        <v>47754</v>
      </c>
      <c r="AO14" s="29"/>
    </row>
    <row r="15" spans="1:41" ht="18" customHeight="1" x14ac:dyDescent="0.3">
      <c r="A15" s="11"/>
      <c r="D15" s="7">
        <v>30</v>
      </c>
      <c r="E15" s="8">
        <v>2</v>
      </c>
      <c r="F15" s="8">
        <v>3</v>
      </c>
      <c r="G15" s="8">
        <v>4</v>
      </c>
      <c r="H15" s="8">
        <v>5</v>
      </c>
      <c r="I15" s="8">
        <v>6</v>
      </c>
      <c r="J15" s="8">
        <v>7</v>
      </c>
      <c r="K15" s="8">
        <v>8</v>
      </c>
      <c r="L15" s="8">
        <v>8.5</v>
      </c>
      <c r="M15" s="8">
        <v>9</v>
      </c>
      <c r="N15" s="8">
        <v>9.5</v>
      </c>
      <c r="O15" s="8">
        <v>10</v>
      </c>
      <c r="P15" s="8">
        <v>10.5</v>
      </c>
      <c r="Q15" s="8">
        <v>11</v>
      </c>
      <c r="R15" s="8">
        <v>11.5</v>
      </c>
      <c r="S15" s="8" t="s">
        <v>3</v>
      </c>
      <c r="T15" s="8" t="s">
        <v>3</v>
      </c>
      <c r="U15" s="8" t="s">
        <v>3</v>
      </c>
      <c r="V15" s="8" t="s">
        <v>3</v>
      </c>
      <c r="W15" s="8" t="s">
        <v>3</v>
      </c>
      <c r="AE15" s="21" t="s">
        <v>1</v>
      </c>
      <c r="AF15" s="15" t="e">
        <f>AF13*1.666</f>
        <v>#N/A</v>
      </c>
      <c r="AJ15" s="28"/>
      <c r="AL15" s="9" t="s">
        <v>18</v>
      </c>
      <c r="AM15" s="29">
        <v>50788</v>
      </c>
      <c r="AO15" s="29"/>
    </row>
    <row r="16" spans="1:41" ht="18" customHeight="1" thickBot="1" x14ac:dyDescent="0.35">
      <c r="A16" s="40"/>
      <c r="B16" s="40"/>
      <c r="D16" s="7">
        <v>31</v>
      </c>
      <c r="E16" s="8">
        <v>2</v>
      </c>
      <c r="F16" s="8">
        <v>3</v>
      </c>
      <c r="G16" s="8">
        <v>4</v>
      </c>
      <c r="H16" s="8">
        <v>5</v>
      </c>
      <c r="I16" s="8">
        <v>6</v>
      </c>
      <c r="J16" s="8">
        <v>7</v>
      </c>
      <c r="K16" s="8">
        <v>8</v>
      </c>
      <c r="L16" s="8">
        <v>9</v>
      </c>
      <c r="M16" s="8">
        <v>9.5</v>
      </c>
      <c r="N16" s="8">
        <v>10</v>
      </c>
      <c r="O16" s="8">
        <v>10.5</v>
      </c>
      <c r="P16" s="8">
        <v>11</v>
      </c>
      <c r="Q16" s="8">
        <v>11.5</v>
      </c>
      <c r="R16" s="8">
        <v>12</v>
      </c>
      <c r="S16" s="8">
        <v>12.5</v>
      </c>
      <c r="T16" s="8" t="s">
        <v>3</v>
      </c>
      <c r="U16" s="8" t="s">
        <v>3</v>
      </c>
      <c r="V16" s="8" t="s">
        <v>3</v>
      </c>
      <c r="W16" s="8" t="s">
        <v>3</v>
      </c>
      <c r="AE16" s="21"/>
      <c r="AF16" s="15"/>
      <c r="AJ16" s="28"/>
      <c r="AL16" s="9" t="s">
        <v>19</v>
      </c>
      <c r="AM16" s="29">
        <v>52805</v>
      </c>
      <c r="AO16" s="29"/>
    </row>
    <row r="17" spans="1:41" ht="18" customHeight="1" thickBot="1" x14ac:dyDescent="0.35">
      <c r="A17" s="35"/>
      <c r="B17" s="35"/>
      <c r="D17" s="7">
        <v>32</v>
      </c>
      <c r="E17" s="8">
        <v>2</v>
      </c>
      <c r="F17" s="8">
        <v>3</v>
      </c>
      <c r="G17" s="8">
        <v>4</v>
      </c>
      <c r="H17" s="8">
        <v>5</v>
      </c>
      <c r="I17" s="8">
        <v>6</v>
      </c>
      <c r="J17" s="8">
        <v>7</v>
      </c>
      <c r="K17" s="8">
        <v>8</v>
      </c>
      <c r="L17" s="8">
        <v>9</v>
      </c>
      <c r="M17" s="8">
        <v>10</v>
      </c>
      <c r="N17" s="8">
        <v>10.5</v>
      </c>
      <c r="O17" s="8">
        <v>11</v>
      </c>
      <c r="P17" s="8">
        <v>11.5</v>
      </c>
      <c r="Q17" s="8">
        <v>12</v>
      </c>
      <c r="R17" s="8">
        <v>12.5</v>
      </c>
      <c r="S17" s="8">
        <v>13</v>
      </c>
      <c r="T17" s="8">
        <v>13.5</v>
      </c>
      <c r="U17" s="8" t="s">
        <v>3</v>
      </c>
      <c r="V17" s="8" t="s">
        <v>3</v>
      </c>
      <c r="W17" s="8" t="s">
        <v>3</v>
      </c>
      <c r="AE17" s="22" t="s">
        <v>2</v>
      </c>
      <c r="AF17" s="16" t="e">
        <f>AF13+AF15</f>
        <v>#N/A</v>
      </c>
      <c r="AL17" s="9" t="s">
        <v>25</v>
      </c>
      <c r="AM17" s="30">
        <v>54970.749999999993</v>
      </c>
      <c r="AO17" s="30"/>
    </row>
    <row r="18" spans="1:41" ht="18" customHeight="1" x14ac:dyDescent="0.3">
      <c r="D18" s="7">
        <v>33</v>
      </c>
      <c r="E18" s="8">
        <v>2</v>
      </c>
      <c r="F18" s="8">
        <v>3</v>
      </c>
      <c r="G18" s="8">
        <v>4</v>
      </c>
      <c r="H18" s="8">
        <v>5</v>
      </c>
      <c r="I18" s="8">
        <v>6</v>
      </c>
      <c r="J18" s="8">
        <v>7</v>
      </c>
      <c r="K18" s="8">
        <v>8</v>
      </c>
      <c r="L18" s="8">
        <v>9</v>
      </c>
      <c r="M18" s="8">
        <v>10</v>
      </c>
      <c r="N18" s="8">
        <v>11</v>
      </c>
      <c r="O18" s="8">
        <v>11.5</v>
      </c>
      <c r="P18" s="8">
        <v>12</v>
      </c>
      <c r="Q18" s="8">
        <v>12.5</v>
      </c>
      <c r="R18" s="8">
        <v>13</v>
      </c>
      <c r="S18" s="8">
        <v>13.5</v>
      </c>
      <c r="T18" s="8">
        <v>14</v>
      </c>
      <c r="U18" s="8">
        <v>14.5</v>
      </c>
      <c r="V18" s="8" t="s">
        <v>3</v>
      </c>
      <c r="W18" s="8" t="s">
        <v>3</v>
      </c>
      <c r="AL18" s="9" t="s">
        <v>26</v>
      </c>
      <c r="AM18" s="30">
        <v>57182.7</v>
      </c>
      <c r="AO18" s="30"/>
    </row>
    <row r="19" spans="1:41" ht="18" customHeight="1" x14ac:dyDescent="0.3">
      <c r="D19" s="7">
        <v>34</v>
      </c>
      <c r="E19" s="8">
        <v>2</v>
      </c>
      <c r="F19" s="8">
        <v>3</v>
      </c>
      <c r="G19" s="8">
        <v>4</v>
      </c>
      <c r="H19" s="8">
        <v>5</v>
      </c>
      <c r="I19" s="8">
        <v>6</v>
      </c>
      <c r="J19" s="8">
        <v>7</v>
      </c>
      <c r="K19" s="8">
        <v>8</v>
      </c>
      <c r="L19" s="8">
        <v>9</v>
      </c>
      <c r="M19" s="8">
        <v>10</v>
      </c>
      <c r="N19" s="8">
        <v>11</v>
      </c>
      <c r="O19" s="8">
        <v>12</v>
      </c>
      <c r="P19" s="8">
        <v>12.5</v>
      </c>
      <c r="Q19" s="8">
        <v>13</v>
      </c>
      <c r="R19" s="8">
        <v>13.5</v>
      </c>
      <c r="S19" s="8">
        <v>14</v>
      </c>
      <c r="T19" s="8">
        <v>14.5</v>
      </c>
      <c r="U19" s="8">
        <v>15</v>
      </c>
      <c r="V19" s="8">
        <v>15.5</v>
      </c>
      <c r="W19" s="8" t="s">
        <v>3</v>
      </c>
      <c r="AE19" s="34"/>
      <c r="AF19" s="34"/>
      <c r="AL19" s="9" t="s">
        <v>27</v>
      </c>
      <c r="AM19" s="30">
        <v>59523.799999999996</v>
      </c>
      <c r="AO19" s="30"/>
    </row>
    <row r="20" spans="1:41" ht="18" customHeight="1" x14ac:dyDescent="0.3">
      <c r="D20" s="7">
        <v>35</v>
      </c>
      <c r="E20" s="8">
        <v>2</v>
      </c>
      <c r="F20" s="8">
        <v>3</v>
      </c>
      <c r="G20" s="8">
        <v>4</v>
      </c>
      <c r="H20" s="8">
        <v>5</v>
      </c>
      <c r="I20" s="8">
        <v>6</v>
      </c>
      <c r="J20" s="8">
        <v>7</v>
      </c>
      <c r="K20" s="8">
        <v>8</v>
      </c>
      <c r="L20" s="8">
        <v>9</v>
      </c>
      <c r="M20" s="8">
        <v>10</v>
      </c>
      <c r="N20" s="8">
        <v>11</v>
      </c>
      <c r="O20" s="8">
        <v>12</v>
      </c>
      <c r="P20" s="8">
        <v>13</v>
      </c>
      <c r="Q20" s="8">
        <v>13.5</v>
      </c>
      <c r="R20" s="8">
        <v>14</v>
      </c>
      <c r="S20" s="8">
        <v>14.5</v>
      </c>
      <c r="T20" s="8">
        <v>15</v>
      </c>
      <c r="U20" s="8">
        <v>15.5</v>
      </c>
      <c r="V20" s="8">
        <v>16</v>
      </c>
      <c r="W20" s="8">
        <v>16.5</v>
      </c>
      <c r="AE20" s="23"/>
      <c r="AF20" s="24"/>
    </row>
    <row r="21" spans="1:41" ht="18" customHeight="1" x14ac:dyDescent="0.3">
      <c r="D21" s="7">
        <v>36</v>
      </c>
      <c r="E21" s="8">
        <v>2</v>
      </c>
      <c r="F21" s="8">
        <v>3</v>
      </c>
      <c r="G21" s="8">
        <v>4</v>
      </c>
      <c r="H21" s="8">
        <v>5</v>
      </c>
      <c r="I21" s="8">
        <v>6</v>
      </c>
      <c r="J21" s="8">
        <v>7</v>
      </c>
      <c r="K21" s="8">
        <v>8</v>
      </c>
      <c r="L21" s="8">
        <v>9</v>
      </c>
      <c r="M21" s="8">
        <v>10</v>
      </c>
      <c r="N21" s="8">
        <v>11</v>
      </c>
      <c r="O21" s="8">
        <v>12</v>
      </c>
      <c r="P21" s="8">
        <v>13</v>
      </c>
      <c r="Q21" s="8">
        <v>14</v>
      </c>
      <c r="R21" s="8">
        <v>14.5</v>
      </c>
      <c r="S21" s="8">
        <v>15</v>
      </c>
      <c r="T21" s="8">
        <v>15.5</v>
      </c>
      <c r="U21" s="8">
        <v>16</v>
      </c>
      <c r="V21" s="8">
        <v>16.5</v>
      </c>
      <c r="W21" s="8">
        <v>17</v>
      </c>
      <c r="AE21" s="23"/>
      <c r="AF21" s="24"/>
      <c r="AK21" s="6" t="e">
        <f>(AL21/37*AF10)/52.1428</f>
        <v>#N/A</v>
      </c>
      <c r="AL21" s="6" t="e">
        <f>VLOOKUP(AF8,AL2:AM19,2,FALSE)</f>
        <v>#N/A</v>
      </c>
    </row>
    <row r="22" spans="1:41" ht="18" customHeight="1" x14ac:dyDescent="0.3">
      <c r="D22" s="7">
        <v>37</v>
      </c>
      <c r="E22" s="8">
        <v>2</v>
      </c>
      <c r="F22" s="8">
        <v>3</v>
      </c>
      <c r="G22" s="8">
        <v>4</v>
      </c>
      <c r="H22" s="8">
        <v>5</v>
      </c>
      <c r="I22" s="8">
        <v>6</v>
      </c>
      <c r="J22" s="8">
        <v>7</v>
      </c>
      <c r="K22" s="8">
        <v>8</v>
      </c>
      <c r="L22" s="8">
        <v>9</v>
      </c>
      <c r="M22" s="8">
        <v>10</v>
      </c>
      <c r="N22" s="8">
        <v>11</v>
      </c>
      <c r="O22" s="8">
        <v>12</v>
      </c>
      <c r="P22" s="8">
        <v>13</v>
      </c>
      <c r="Q22" s="8">
        <v>14</v>
      </c>
      <c r="R22" s="8">
        <v>15</v>
      </c>
      <c r="S22" s="8">
        <v>15.5</v>
      </c>
      <c r="T22" s="8">
        <v>16</v>
      </c>
      <c r="U22" s="8">
        <v>16.5</v>
      </c>
      <c r="V22" s="8">
        <v>17</v>
      </c>
      <c r="W22" s="8">
        <v>17.5</v>
      </c>
      <c r="AE22" s="23"/>
      <c r="AF22" s="24"/>
    </row>
    <row r="23" spans="1:41" ht="18" customHeight="1" x14ac:dyDescent="0.3">
      <c r="D23" s="7">
        <v>38</v>
      </c>
      <c r="E23" s="8">
        <v>2</v>
      </c>
      <c r="F23" s="8">
        <v>3</v>
      </c>
      <c r="G23" s="8">
        <v>4</v>
      </c>
      <c r="H23" s="8">
        <v>5</v>
      </c>
      <c r="I23" s="8">
        <v>6</v>
      </c>
      <c r="J23" s="8">
        <v>7</v>
      </c>
      <c r="K23" s="8">
        <v>8</v>
      </c>
      <c r="L23" s="8">
        <v>9</v>
      </c>
      <c r="M23" s="8">
        <v>10</v>
      </c>
      <c r="N23" s="8">
        <v>11</v>
      </c>
      <c r="O23" s="8">
        <v>12</v>
      </c>
      <c r="P23" s="8">
        <v>13</v>
      </c>
      <c r="Q23" s="8">
        <v>14</v>
      </c>
      <c r="R23" s="8">
        <v>15</v>
      </c>
      <c r="S23" s="8">
        <v>16</v>
      </c>
      <c r="T23" s="8">
        <v>16.5</v>
      </c>
      <c r="U23" s="8">
        <v>17</v>
      </c>
      <c r="V23" s="8">
        <v>17.5</v>
      </c>
      <c r="W23" s="8">
        <v>18</v>
      </c>
      <c r="AE23" s="23"/>
      <c r="AF23" s="24"/>
    </row>
    <row r="24" spans="1:41" ht="18" customHeight="1" x14ac:dyDescent="0.3">
      <c r="D24" s="7">
        <v>39</v>
      </c>
      <c r="E24" s="8">
        <v>2</v>
      </c>
      <c r="F24" s="8">
        <v>3</v>
      </c>
      <c r="G24" s="8">
        <v>4</v>
      </c>
      <c r="H24" s="8">
        <v>5</v>
      </c>
      <c r="I24" s="8">
        <v>6</v>
      </c>
      <c r="J24" s="8">
        <v>7</v>
      </c>
      <c r="K24" s="8">
        <v>8</v>
      </c>
      <c r="L24" s="8">
        <v>9</v>
      </c>
      <c r="M24" s="8">
        <v>10</v>
      </c>
      <c r="N24" s="8">
        <v>11</v>
      </c>
      <c r="O24" s="8">
        <v>12</v>
      </c>
      <c r="P24" s="8">
        <v>13</v>
      </c>
      <c r="Q24" s="8">
        <v>14</v>
      </c>
      <c r="R24" s="8">
        <v>15</v>
      </c>
      <c r="S24" s="8">
        <v>16</v>
      </c>
      <c r="T24" s="8">
        <v>17</v>
      </c>
      <c r="U24" s="8">
        <v>17.5</v>
      </c>
      <c r="V24" s="8">
        <v>18</v>
      </c>
      <c r="W24" s="8">
        <v>18.5</v>
      </c>
      <c r="AE24" s="25"/>
      <c r="AF24" s="26"/>
    </row>
    <row r="25" spans="1:41" ht="18" customHeight="1" x14ac:dyDescent="0.3">
      <c r="D25" s="7">
        <v>40</v>
      </c>
      <c r="E25" s="8">
        <v>2</v>
      </c>
      <c r="F25" s="8">
        <v>3</v>
      </c>
      <c r="G25" s="8">
        <v>4</v>
      </c>
      <c r="H25" s="8">
        <v>5</v>
      </c>
      <c r="I25" s="8">
        <v>6</v>
      </c>
      <c r="J25" s="8">
        <v>7</v>
      </c>
      <c r="K25" s="8">
        <v>8</v>
      </c>
      <c r="L25" s="8">
        <v>9</v>
      </c>
      <c r="M25" s="8">
        <v>10</v>
      </c>
      <c r="N25" s="8">
        <v>11</v>
      </c>
      <c r="O25" s="8">
        <v>12</v>
      </c>
      <c r="P25" s="8">
        <v>13</v>
      </c>
      <c r="Q25" s="8">
        <v>14</v>
      </c>
      <c r="R25" s="8">
        <v>15</v>
      </c>
      <c r="S25" s="8">
        <v>16</v>
      </c>
      <c r="T25" s="8">
        <v>17</v>
      </c>
      <c r="U25" s="8">
        <v>18</v>
      </c>
      <c r="V25" s="8">
        <v>18.5</v>
      </c>
      <c r="W25" s="8">
        <v>19</v>
      </c>
    </row>
    <row r="26" spans="1:41" ht="18" customHeight="1" x14ac:dyDescent="0.3">
      <c r="D26" s="7">
        <v>41</v>
      </c>
      <c r="E26" s="8">
        <v>2</v>
      </c>
      <c r="F26" s="8">
        <v>3</v>
      </c>
      <c r="G26" s="8">
        <v>4</v>
      </c>
      <c r="H26" s="8">
        <v>5</v>
      </c>
      <c r="I26" s="8">
        <v>6</v>
      </c>
      <c r="J26" s="8">
        <v>7</v>
      </c>
      <c r="K26" s="8">
        <v>8</v>
      </c>
      <c r="L26" s="8">
        <v>9</v>
      </c>
      <c r="M26" s="8">
        <v>10</v>
      </c>
      <c r="N26" s="8">
        <v>11</v>
      </c>
      <c r="O26" s="8">
        <v>12</v>
      </c>
      <c r="P26" s="8">
        <v>13</v>
      </c>
      <c r="Q26" s="8">
        <v>14</v>
      </c>
      <c r="R26" s="8">
        <v>15</v>
      </c>
      <c r="S26" s="8">
        <v>16</v>
      </c>
      <c r="T26" s="8">
        <v>17</v>
      </c>
      <c r="U26" s="8">
        <v>18</v>
      </c>
      <c r="V26" s="8">
        <v>19</v>
      </c>
      <c r="W26" s="8">
        <v>19.5</v>
      </c>
    </row>
    <row r="27" spans="1:41" ht="18" customHeight="1" x14ac:dyDescent="0.3">
      <c r="D27" s="7">
        <v>42</v>
      </c>
      <c r="E27" s="8">
        <v>2.5</v>
      </c>
      <c r="F27" s="8">
        <v>3.5</v>
      </c>
      <c r="G27" s="8">
        <v>4.5</v>
      </c>
      <c r="H27" s="8">
        <v>5.5</v>
      </c>
      <c r="I27" s="8">
        <v>6.5</v>
      </c>
      <c r="J27" s="8">
        <v>7.5</v>
      </c>
      <c r="K27" s="8">
        <v>8.5</v>
      </c>
      <c r="L27" s="8">
        <v>9.5</v>
      </c>
      <c r="M27" s="8">
        <v>10.5</v>
      </c>
      <c r="N27" s="8">
        <v>11.5</v>
      </c>
      <c r="O27" s="8">
        <v>12.5</v>
      </c>
      <c r="P27" s="8">
        <v>13.5</v>
      </c>
      <c r="Q27" s="8">
        <v>14.5</v>
      </c>
      <c r="R27" s="8">
        <v>15.5</v>
      </c>
      <c r="S27" s="8">
        <v>16.5</v>
      </c>
      <c r="T27" s="8">
        <v>17.5</v>
      </c>
      <c r="U27" s="8">
        <v>18.5</v>
      </c>
      <c r="V27" s="8">
        <v>19.5</v>
      </c>
      <c r="W27" s="8">
        <v>20.5</v>
      </c>
    </row>
    <row r="28" spans="1:41" ht="18" customHeight="1" x14ac:dyDescent="0.3">
      <c r="D28" s="7">
        <v>43</v>
      </c>
      <c r="E28" s="8">
        <v>3</v>
      </c>
      <c r="F28" s="8">
        <v>4</v>
      </c>
      <c r="G28" s="8">
        <v>5</v>
      </c>
      <c r="H28" s="8">
        <v>6</v>
      </c>
      <c r="I28" s="8">
        <v>7</v>
      </c>
      <c r="J28" s="8">
        <v>8</v>
      </c>
      <c r="K28" s="8">
        <v>9</v>
      </c>
      <c r="L28" s="8">
        <v>10</v>
      </c>
      <c r="M28" s="8">
        <v>11</v>
      </c>
      <c r="N28" s="8">
        <v>12</v>
      </c>
      <c r="O28" s="8">
        <v>13</v>
      </c>
      <c r="P28" s="8">
        <v>14</v>
      </c>
      <c r="Q28" s="8">
        <v>15</v>
      </c>
      <c r="R28" s="8">
        <v>16</v>
      </c>
      <c r="S28" s="8">
        <v>17</v>
      </c>
      <c r="T28" s="8">
        <v>18</v>
      </c>
      <c r="U28" s="8">
        <v>19</v>
      </c>
      <c r="V28" s="8">
        <v>20</v>
      </c>
      <c r="W28" s="8">
        <v>21</v>
      </c>
    </row>
    <row r="29" spans="1:41" ht="18" customHeight="1" x14ac:dyDescent="0.3">
      <c r="D29" s="7">
        <v>44</v>
      </c>
      <c r="E29" s="8">
        <v>3</v>
      </c>
      <c r="F29" s="8">
        <v>4.5</v>
      </c>
      <c r="G29" s="8">
        <v>5.5</v>
      </c>
      <c r="H29" s="8">
        <v>6.5</v>
      </c>
      <c r="I29" s="8">
        <v>7.5</v>
      </c>
      <c r="J29" s="8">
        <v>8.5</v>
      </c>
      <c r="K29" s="8">
        <v>9.5</v>
      </c>
      <c r="L29" s="8">
        <v>10.5</v>
      </c>
      <c r="M29" s="8">
        <v>11.5</v>
      </c>
      <c r="N29" s="8">
        <v>12.5</v>
      </c>
      <c r="O29" s="8">
        <v>13.5</v>
      </c>
      <c r="P29" s="8">
        <v>14.5</v>
      </c>
      <c r="Q29" s="8">
        <v>15.5</v>
      </c>
      <c r="R29" s="8">
        <v>16.5</v>
      </c>
      <c r="S29" s="8">
        <v>17.5</v>
      </c>
      <c r="T29" s="8">
        <v>18.5</v>
      </c>
      <c r="U29" s="8">
        <v>19.5</v>
      </c>
      <c r="V29" s="8">
        <v>20.5</v>
      </c>
      <c r="W29" s="8">
        <v>21.5</v>
      </c>
    </row>
    <row r="30" spans="1:41" ht="18" customHeight="1" x14ac:dyDescent="0.3">
      <c r="D30" s="7">
        <v>45</v>
      </c>
      <c r="E30" s="8">
        <v>3</v>
      </c>
      <c r="F30" s="8">
        <v>4.5</v>
      </c>
      <c r="G30" s="8">
        <v>6</v>
      </c>
      <c r="H30" s="8">
        <v>7</v>
      </c>
      <c r="I30" s="8">
        <v>8</v>
      </c>
      <c r="J30" s="8">
        <v>9</v>
      </c>
      <c r="K30" s="8">
        <v>10</v>
      </c>
      <c r="L30" s="8">
        <v>11</v>
      </c>
      <c r="M30" s="8">
        <v>12</v>
      </c>
      <c r="N30" s="8">
        <v>13</v>
      </c>
      <c r="O30" s="8">
        <v>14</v>
      </c>
      <c r="P30" s="8">
        <v>15</v>
      </c>
      <c r="Q30" s="8">
        <v>16</v>
      </c>
      <c r="R30" s="8">
        <v>17</v>
      </c>
      <c r="S30" s="8">
        <v>18</v>
      </c>
      <c r="T30" s="8">
        <v>19</v>
      </c>
      <c r="U30" s="8">
        <v>20</v>
      </c>
      <c r="V30" s="8">
        <v>21</v>
      </c>
      <c r="W30" s="8">
        <v>22</v>
      </c>
    </row>
    <row r="31" spans="1:41" ht="18" customHeight="1" x14ac:dyDescent="0.3">
      <c r="D31" s="7">
        <v>46</v>
      </c>
      <c r="E31" s="8">
        <v>3</v>
      </c>
      <c r="F31" s="8">
        <v>4.5</v>
      </c>
      <c r="G31" s="8">
        <v>6</v>
      </c>
      <c r="H31" s="8">
        <v>7.5</v>
      </c>
      <c r="I31" s="8">
        <v>8.5</v>
      </c>
      <c r="J31" s="8">
        <v>9.5</v>
      </c>
      <c r="K31" s="8">
        <v>10.5</v>
      </c>
      <c r="L31" s="8">
        <v>11.5</v>
      </c>
      <c r="M31" s="8">
        <v>12.5</v>
      </c>
      <c r="N31" s="8">
        <v>13.5</v>
      </c>
      <c r="O31" s="8">
        <v>14.5</v>
      </c>
      <c r="P31" s="8">
        <v>15.5</v>
      </c>
      <c r="Q31" s="8">
        <v>16.5</v>
      </c>
      <c r="R31" s="8">
        <v>17.5</v>
      </c>
      <c r="S31" s="8">
        <v>18.5</v>
      </c>
      <c r="T31" s="8">
        <v>19.5</v>
      </c>
      <c r="U31" s="8">
        <v>20.5</v>
      </c>
      <c r="V31" s="8">
        <v>21.5</v>
      </c>
      <c r="W31" s="8">
        <v>22.5</v>
      </c>
    </row>
    <row r="32" spans="1:41" ht="18" customHeight="1" x14ac:dyDescent="0.3">
      <c r="D32" s="7">
        <v>47</v>
      </c>
      <c r="E32" s="8">
        <v>3</v>
      </c>
      <c r="F32" s="8">
        <v>4.5</v>
      </c>
      <c r="G32" s="8">
        <v>6</v>
      </c>
      <c r="H32" s="8">
        <v>7.5</v>
      </c>
      <c r="I32" s="8">
        <v>9</v>
      </c>
      <c r="J32" s="8">
        <v>10</v>
      </c>
      <c r="K32" s="8">
        <v>11</v>
      </c>
      <c r="L32" s="8">
        <v>12</v>
      </c>
      <c r="M32" s="8">
        <v>13</v>
      </c>
      <c r="N32" s="8">
        <v>14</v>
      </c>
      <c r="O32" s="8">
        <v>15</v>
      </c>
      <c r="P32" s="8">
        <v>16</v>
      </c>
      <c r="Q32" s="8">
        <v>17</v>
      </c>
      <c r="R32" s="8">
        <v>18</v>
      </c>
      <c r="S32" s="8">
        <v>19</v>
      </c>
      <c r="T32" s="8">
        <v>20</v>
      </c>
      <c r="U32" s="8">
        <v>21</v>
      </c>
      <c r="V32" s="8">
        <v>22</v>
      </c>
      <c r="W32" s="8">
        <v>23</v>
      </c>
    </row>
    <row r="33" spans="4:23" ht="18" customHeight="1" x14ac:dyDescent="0.3">
      <c r="D33" s="7">
        <v>48</v>
      </c>
      <c r="E33" s="8">
        <v>3</v>
      </c>
      <c r="F33" s="8">
        <v>4.5</v>
      </c>
      <c r="G33" s="8">
        <v>6</v>
      </c>
      <c r="H33" s="8">
        <v>7.5</v>
      </c>
      <c r="I33" s="8">
        <v>9</v>
      </c>
      <c r="J33" s="8">
        <v>10.5</v>
      </c>
      <c r="K33" s="8">
        <v>11.5</v>
      </c>
      <c r="L33" s="8">
        <v>12.5</v>
      </c>
      <c r="M33" s="8">
        <v>13.5</v>
      </c>
      <c r="N33" s="8">
        <v>14.5</v>
      </c>
      <c r="O33" s="8">
        <v>15.5</v>
      </c>
      <c r="P33" s="8">
        <v>16.5</v>
      </c>
      <c r="Q33" s="8">
        <v>17.5</v>
      </c>
      <c r="R33" s="8">
        <v>18.5</v>
      </c>
      <c r="S33" s="8">
        <v>19.5</v>
      </c>
      <c r="T33" s="8">
        <v>20.5</v>
      </c>
      <c r="U33" s="8">
        <v>21.5</v>
      </c>
      <c r="V33" s="8">
        <v>22.5</v>
      </c>
      <c r="W33" s="8">
        <v>23.5</v>
      </c>
    </row>
    <row r="34" spans="4:23" ht="18" customHeight="1" x14ac:dyDescent="0.3">
      <c r="D34" s="7">
        <v>49</v>
      </c>
      <c r="E34" s="8">
        <v>3</v>
      </c>
      <c r="F34" s="8">
        <v>4.5</v>
      </c>
      <c r="G34" s="8">
        <v>6</v>
      </c>
      <c r="H34" s="8">
        <v>7.5</v>
      </c>
      <c r="I34" s="8">
        <v>9</v>
      </c>
      <c r="J34" s="8">
        <v>10.5</v>
      </c>
      <c r="K34" s="8">
        <v>12</v>
      </c>
      <c r="L34" s="8">
        <v>13</v>
      </c>
      <c r="M34" s="8">
        <v>14</v>
      </c>
      <c r="N34" s="8">
        <v>15</v>
      </c>
      <c r="O34" s="8">
        <v>16</v>
      </c>
      <c r="P34" s="8">
        <v>17</v>
      </c>
      <c r="Q34" s="8">
        <v>18</v>
      </c>
      <c r="R34" s="8">
        <v>19</v>
      </c>
      <c r="S34" s="8">
        <v>20</v>
      </c>
      <c r="T34" s="8">
        <v>21</v>
      </c>
      <c r="U34" s="8">
        <v>22</v>
      </c>
      <c r="V34" s="8">
        <v>23</v>
      </c>
      <c r="W34" s="8">
        <v>24</v>
      </c>
    </row>
    <row r="35" spans="4:23" ht="18" customHeight="1" x14ac:dyDescent="0.3">
      <c r="D35" s="7">
        <v>50</v>
      </c>
      <c r="E35" s="8">
        <v>3</v>
      </c>
      <c r="F35" s="8">
        <v>4.5</v>
      </c>
      <c r="G35" s="8">
        <v>6</v>
      </c>
      <c r="H35" s="8">
        <v>7.5</v>
      </c>
      <c r="I35" s="8">
        <v>9</v>
      </c>
      <c r="J35" s="8">
        <v>10.5</v>
      </c>
      <c r="K35" s="8">
        <v>12</v>
      </c>
      <c r="L35" s="8">
        <v>13.5</v>
      </c>
      <c r="M35" s="8">
        <v>14.5</v>
      </c>
      <c r="N35" s="8">
        <v>15.5</v>
      </c>
      <c r="O35" s="8">
        <v>16.5</v>
      </c>
      <c r="P35" s="8">
        <v>17.5</v>
      </c>
      <c r="Q35" s="8">
        <v>18.5</v>
      </c>
      <c r="R35" s="8">
        <v>19.5</v>
      </c>
      <c r="S35" s="8">
        <v>20.5</v>
      </c>
      <c r="T35" s="8">
        <v>21.5</v>
      </c>
      <c r="U35" s="8">
        <v>22.5</v>
      </c>
      <c r="V35" s="8">
        <v>23.5</v>
      </c>
      <c r="W35" s="8">
        <v>24.5</v>
      </c>
    </row>
    <row r="36" spans="4:23" ht="18" customHeight="1" x14ac:dyDescent="0.3">
      <c r="D36" s="7">
        <v>51</v>
      </c>
      <c r="E36" s="8">
        <v>3</v>
      </c>
      <c r="F36" s="8">
        <v>4.5</v>
      </c>
      <c r="G36" s="8">
        <v>6</v>
      </c>
      <c r="H36" s="8">
        <v>7.5</v>
      </c>
      <c r="I36" s="8">
        <v>9</v>
      </c>
      <c r="J36" s="8">
        <v>10.5</v>
      </c>
      <c r="K36" s="8">
        <v>12</v>
      </c>
      <c r="L36" s="8">
        <v>13.5</v>
      </c>
      <c r="M36" s="8">
        <v>15</v>
      </c>
      <c r="N36" s="8">
        <v>16</v>
      </c>
      <c r="O36" s="8">
        <v>17</v>
      </c>
      <c r="P36" s="8">
        <v>18</v>
      </c>
      <c r="Q36" s="8">
        <v>19</v>
      </c>
      <c r="R36" s="8">
        <v>20</v>
      </c>
      <c r="S36" s="8">
        <v>21</v>
      </c>
      <c r="T36" s="8">
        <v>22</v>
      </c>
      <c r="U36" s="8">
        <v>23</v>
      </c>
      <c r="V36" s="8">
        <v>24</v>
      </c>
      <c r="W36" s="8">
        <v>25</v>
      </c>
    </row>
    <row r="37" spans="4:23" ht="18" customHeight="1" x14ac:dyDescent="0.3">
      <c r="D37" s="7">
        <v>52</v>
      </c>
      <c r="E37" s="8">
        <v>3</v>
      </c>
      <c r="F37" s="8">
        <v>4.5</v>
      </c>
      <c r="G37" s="8">
        <v>6</v>
      </c>
      <c r="H37" s="8">
        <v>7.5</v>
      </c>
      <c r="I37" s="8">
        <v>9</v>
      </c>
      <c r="J37" s="8">
        <v>10.5</v>
      </c>
      <c r="K37" s="8">
        <v>12</v>
      </c>
      <c r="L37" s="8">
        <v>13.5</v>
      </c>
      <c r="M37" s="8">
        <v>15</v>
      </c>
      <c r="N37" s="8">
        <v>16.5</v>
      </c>
      <c r="O37" s="8">
        <v>17.5</v>
      </c>
      <c r="P37" s="8">
        <v>18.5</v>
      </c>
      <c r="Q37" s="8">
        <v>19.5</v>
      </c>
      <c r="R37" s="8">
        <v>20.5</v>
      </c>
      <c r="S37" s="8">
        <v>21.5</v>
      </c>
      <c r="T37" s="8">
        <v>22.5</v>
      </c>
      <c r="U37" s="8">
        <v>23.5</v>
      </c>
      <c r="V37" s="8">
        <v>24.5</v>
      </c>
      <c r="W37" s="8">
        <v>25.5</v>
      </c>
    </row>
    <row r="38" spans="4:23" ht="18" customHeight="1" x14ac:dyDescent="0.3">
      <c r="D38" s="7">
        <v>53</v>
      </c>
      <c r="E38" s="8">
        <v>3</v>
      </c>
      <c r="F38" s="8">
        <v>4.5</v>
      </c>
      <c r="G38" s="8">
        <v>6</v>
      </c>
      <c r="H38" s="8">
        <v>7.5</v>
      </c>
      <c r="I38" s="8">
        <v>9</v>
      </c>
      <c r="J38" s="8">
        <v>10.5</v>
      </c>
      <c r="K38" s="8">
        <v>12</v>
      </c>
      <c r="L38" s="8">
        <v>13.5</v>
      </c>
      <c r="M38" s="8">
        <v>15</v>
      </c>
      <c r="N38" s="8">
        <v>16.5</v>
      </c>
      <c r="O38" s="8">
        <v>18</v>
      </c>
      <c r="P38" s="8">
        <v>19</v>
      </c>
      <c r="Q38" s="8">
        <v>20</v>
      </c>
      <c r="R38" s="8">
        <v>21</v>
      </c>
      <c r="S38" s="8">
        <v>22</v>
      </c>
      <c r="T38" s="8">
        <v>23</v>
      </c>
      <c r="U38" s="8">
        <v>24</v>
      </c>
      <c r="V38" s="8">
        <v>25</v>
      </c>
      <c r="W38" s="8">
        <v>26</v>
      </c>
    </row>
    <row r="39" spans="4:23" ht="18" customHeight="1" x14ac:dyDescent="0.3">
      <c r="D39" s="7">
        <v>54</v>
      </c>
      <c r="E39" s="8">
        <v>3</v>
      </c>
      <c r="F39" s="8">
        <v>4.5</v>
      </c>
      <c r="G39" s="8">
        <v>6</v>
      </c>
      <c r="H39" s="8">
        <v>7.5</v>
      </c>
      <c r="I39" s="8">
        <v>9</v>
      </c>
      <c r="J39" s="8">
        <v>10.5</v>
      </c>
      <c r="K39" s="8">
        <v>12</v>
      </c>
      <c r="L39" s="8">
        <v>13.5</v>
      </c>
      <c r="M39" s="8">
        <v>15</v>
      </c>
      <c r="N39" s="8">
        <v>16.5</v>
      </c>
      <c r="O39" s="8">
        <v>18</v>
      </c>
      <c r="P39" s="8">
        <v>19.5</v>
      </c>
      <c r="Q39" s="8">
        <v>20.5</v>
      </c>
      <c r="R39" s="8">
        <v>21.5</v>
      </c>
      <c r="S39" s="8">
        <v>22.5</v>
      </c>
      <c r="T39" s="8">
        <v>23.5</v>
      </c>
      <c r="U39" s="8">
        <v>24.5</v>
      </c>
      <c r="V39" s="8">
        <v>25.5</v>
      </c>
      <c r="W39" s="8">
        <v>26.5</v>
      </c>
    </row>
    <row r="40" spans="4:23" ht="18" customHeight="1" x14ac:dyDescent="0.3">
      <c r="D40" s="7">
        <v>55</v>
      </c>
      <c r="E40" s="8">
        <v>3</v>
      </c>
      <c r="F40" s="8">
        <v>4.5</v>
      </c>
      <c r="G40" s="8">
        <v>6</v>
      </c>
      <c r="H40" s="8">
        <v>7.5</v>
      </c>
      <c r="I40" s="8">
        <v>9</v>
      </c>
      <c r="J40" s="8">
        <v>10.5</v>
      </c>
      <c r="K40" s="8">
        <v>12</v>
      </c>
      <c r="L40" s="8">
        <v>13.5</v>
      </c>
      <c r="M40" s="8">
        <v>15</v>
      </c>
      <c r="N40" s="8">
        <v>16.5</v>
      </c>
      <c r="O40" s="8">
        <v>18</v>
      </c>
      <c r="P40" s="8">
        <v>19.5</v>
      </c>
      <c r="Q40" s="8">
        <v>21</v>
      </c>
      <c r="R40" s="8">
        <v>22</v>
      </c>
      <c r="S40" s="8">
        <v>23</v>
      </c>
      <c r="T40" s="8">
        <v>24</v>
      </c>
      <c r="U40" s="8">
        <v>25</v>
      </c>
      <c r="V40" s="8">
        <v>26</v>
      </c>
      <c r="W40" s="8">
        <v>27</v>
      </c>
    </row>
    <row r="41" spans="4:23" ht="18" customHeight="1" x14ac:dyDescent="0.3">
      <c r="D41" s="7">
        <v>56</v>
      </c>
      <c r="E41" s="8">
        <v>3</v>
      </c>
      <c r="F41" s="8">
        <v>4.5</v>
      </c>
      <c r="G41" s="8">
        <v>6</v>
      </c>
      <c r="H41" s="8">
        <v>7.5</v>
      </c>
      <c r="I41" s="8">
        <v>9</v>
      </c>
      <c r="J41" s="8">
        <v>10.5</v>
      </c>
      <c r="K41" s="8">
        <v>12</v>
      </c>
      <c r="L41" s="8">
        <v>13.5</v>
      </c>
      <c r="M41" s="8">
        <v>15</v>
      </c>
      <c r="N41" s="8">
        <v>16.5</v>
      </c>
      <c r="O41" s="8">
        <v>18</v>
      </c>
      <c r="P41" s="8">
        <v>19.5</v>
      </c>
      <c r="Q41" s="8">
        <v>21</v>
      </c>
      <c r="R41" s="8">
        <v>22.5</v>
      </c>
      <c r="S41" s="8">
        <v>23.5</v>
      </c>
      <c r="T41" s="8">
        <v>24.5</v>
      </c>
      <c r="U41" s="8">
        <v>25.5</v>
      </c>
      <c r="V41" s="8">
        <v>26.5</v>
      </c>
      <c r="W41" s="8">
        <v>27.5</v>
      </c>
    </row>
    <row r="42" spans="4:23" ht="18" customHeight="1" x14ac:dyDescent="0.3">
      <c r="D42" s="7">
        <v>57</v>
      </c>
      <c r="E42" s="8">
        <v>3</v>
      </c>
      <c r="F42" s="8">
        <v>4.5</v>
      </c>
      <c r="G42" s="8">
        <v>6</v>
      </c>
      <c r="H42" s="8">
        <v>7.5</v>
      </c>
      <c r="I42" s="8">
        <v>9</v>
      </c>
      <c r="J42" s="8">
        <v>10.5</v>
      </c>
      <c r="K42" s="8">
        <v>12</v>
      </c>
      <c r="L42" s="8">
        <v>13.5</v>
      </c>
      <c r="M42" s="8">
        <v>15</v>
      </c>
      <c r="N42" s="8">
        <v>16.5</v>
      </c>
      <c r="O42" s="8">
        <v>18</v>
      </c>
      <c r="P42" s="8">
        <v>19.5</v>
      </c>
      <c r="Q42" s="8">
        <v>21</v>
      </c>
      <c r="R42" s="8">
        <v>22.5</v>
      </c>
      <c r="S42" s="8">
        <v>24</v>
      </c>
      <c r="T42" s="8">
        <v>25</v>
      </c>
      <c r="U42" s="8">
        <v>26</v>
      </c>
      <c r="V42" s="8">
        <v>27</v>
      </c>
      <c r="W42" s="8">
        <v>28</v>
      </c>
    </row>
    <row r="43" spans="4:23" ht="18" customHeight="1" x14ac:dyDescent="0.3">
      <c r="D43" s="7">
        <v>58</v>
      </c>
      <c r="E43" s="8">
        <v>3</v>
      </c>
      <c r="F43" s="8">
        <v>4.5</v>
      </c>
      <c r="G43" s="8">
        <v>6</v>
      </c>
      <c r="H43" s="8">
        <v>7.5</v>
      </c>
      <c r="I43" s="8">
        <v>9</v>
      </c>
      <c r="J43" s="8">
        <v>10.5</v>
      </c>
      <c r="K43" s="8">
        <v>12</v>
      </c>
      <c r="L43" s="8">
        <v>13.5</v>
      </c>
      <c r="M43" s="8">
        <v>15</v>
      </c>
      <c r="N43" s="8">
        <v>16.5</v>
      </c>
      <c r="O43" s="8">
        <v>18</v>
      </c>
      <c r="P43" s="8">
        <v>19.5</v>
      </c>
      <c r="Q43" s="8">
        <v>21</v>
      </c>
      <c r="R43" s="8">
        <v>22.5</v>
      </c>
      <c r="S43" s="8">
        <v>24</v>
      </c>
      <c r="T43" s="8">
        <v>25.5</v>
      </c>
      <c r="U43" s="8">
        <v>26.5</v>
      </c>
      <c r="V43" s="8">
        <v>27.5</v>
      </c>
      <c r="W43" s="8">
        <v>28.5</v>
      </c>
    </row>
    <row r="44" spans="4:23" ht="18" customHeight="1" x14ac:dyDescent="0.3">
      <c r="D44" s="7">
        <v>59</v>
      </c>
      <c r="E44" s="8">
        <v>3</v>
      </c>
      <c r="F44" s="8">
        <v>4.5</v>
      </c>
      <c r="G44" s="8">
        <v>6</v>
      </c>
      <c r="H44" s="8">
        <v>7.5</v>
      </c>
      <c r="I44" s="8">
        <v>9</v>
      </c>
      <c r="J44" s="8">
        <v>10.5</v>
      </c>
      <c r="K44" s="8">
        <v>12</v>
      </c>
      <c r="L44" s="8">
        <v>13.5</v>
      </c>
      <c r="M44" s="8">
        <v>15</v>
      </c>
      <c r="N44" s="8">
        <v>16.5</v>
      </c>
      <c r="O44" s="8">
        <v>18</v>
      </c>
      <c r="P44" s="8">
        <v>19.5</v>
      </c>
      <c r="Q44" s="8">
        <v>21</v>
      </c>
      <c r="R44" s="8">
        <v>22.5</v>
      </c>
      <c r="S44" s="8">
        <v>24</v>
      </c>
      <c r="T44" s="8">
        <v>25.5</v>
      </c>
      <c r="U44" s="8">
        <v>27</v>
      </c>
      <c r="V44" s="8">
        <v>28</v>
      </c>
      <c r="W44" s="8">
        <v>29</v>
      </c>
    </row>
    <row r="45" spans="4:23" ht="18" customHeight="1" x14ac:dyDescent="0.3">
      <c r="D45" s="7">
        <v>60</v>
      </c>
      <c r="E45" s="8">
        <v>3</v>
      </c>
      <c r="F45" s="8">
        <v>4.5</v>
      </c>
      <c r="G45" s="8">
        <v>6</v>
      </c>
      <c r="H45" s="8">
        <v>7.5</v>
      </c>
      <c r="I45" s="8">
        <v>9</v>
      </c>
      <c r="J45" s="8">
        <v>10.5</v>
      </c>
      <c r="K45" s="8">
        <v>12</v>
      </c>
      <c r="L45" s="8">
        <v>13.5</v>
      </c>
      <c r="M45" s="8">
        <v>15</v>
      </c>
      <c r="N45" s="8">
        <v>16.5</v>
      </c>
      <c r="O45" s="8">
        <v>18</v>
      </c>
      <c r="P45" s="8">
        <v>19.5</v>
      </c>
      <c r="Q45" s="8">
        <v>21</v>
      </c>
      <c r="R45" s="8">
        <v>22.5</v>
      </c>
      <c r="S45" s="8">
        <v>24</v>
      </c>
      <c r="T45" s="8">
        <v>25.5</v>
      </c>
      <c r="U45" s="8">
        <v>27</v>
      </c>
      <c r="V45" s="8">
        <v>28.5</v>
      </c>
      <c r="W45" s="8">
        <v>29.5</v>
      </c>
    </row>
    <row r="46" spans="4:23" ht="18" customHeight="1" x14ac:dyDescent="0.3">
      <c r="D46" s="7">
        <v>61</v>
      </c>
      <c r="E46" s="8">
        <v>3</v>
      </c>
      <c r="F46" s="8">
        <v>4.5</v>
      </c>
      <c r="G46" s="8">
        <v>6</v>
      </c>
      <c r="H46" s="8">
        <v>7.5</v>
      </c>
      <c r="I46" s="8">
        <v>9</v>
      </c>
      <c r="J46" s="8">
        <v>10.5</v>
      </c>
      <c r="K46" s="8">
        <v>12</v>
      </c>
      <c r="L46" s="8">
        <v>13.5</v>
      </c>
      <c r="M46" s="8">
        <v>15</v>
      </c>
      <c r="N46" s="8">
        <v>16.5</v>
      </c>
      <c r="O46" s="8">
        <v>18</v>
      </c>
      <c r="P46" s="8">
        <v>19.5</v>
      </c>
      <c r="Q46" s="8">
        <v>21</v>
      </c>
      <c r="R46" s="8">
        <v>22.5</v>
      </c>
      <c r="S46" s="8">
        <v>24</v>
      </c>
      <c r="T46" s="8">
        <v>25.5</v>
      </c>
      <c r="U46" s="8">
        <v>27</v>
      </c>
      <c r="V46" s="8">
        <v>28.5</v>
      </c>
      <c r="W46" s="8">
        <v>30</v>
      </c>
    </row>
    <row r="47" spans="4:23" ht="18" customHeight="1" x14ac:dyDescent="0.3">
      <c r="D47" s="19">
        <f>D46+1</f>
        <v>62</v>
      </c>
      <c r="E47" s="8">
        <v>3</v>
      </c>
      <c r="F47" s="8">
        <v>4.5</v>
      </c>
      <c r="G47" s="8">
        <v>6</v>
      </c>
      <c r="H47" s="8">
        <v>7.5</v>
      </c>
      <c r="I47" s="8">
        <v>9</v>
      </c>
      <c r="J47" s="8">
        <v>10.5</v>
      </c>
      <c r="K47" s="8">
        <v>12</v>
      </c>
      <c r="L47" s="8">
        <v>13.5</v>
      </c>
      <c r="M47" s="8">
        <v>15</v>
      </c>
      <c r="N47" s="8">
        <v>16.5</v>
      </c>
      <c r="O47" s="8">
        <v>18</v>
      </c>
      <c r="P47" s="8">
        <v>19.5</v>
      </c>
      <c r="Q47" s="8">
        <v>21</v>
      </c>
      <c r="R47" s="8">
        <v>22.5</v>
      </c>
      <c r="S47" s="8">
        <v>24</v>
      </c>
      <c r="T47" s="8">
        <v>25.5</v>
      </c>
      <c r="U47" s="8">
        <v>27</v>
      </c>
      <c r="V47" s="8">
        <v>28.5</v>
      </c>
      <c r="W47" s="8">
        <v>30</v>
      </c>
    </row>
    <row r="48" spans="4:23" ht="18" customHeight="1" x14ac:dyDescent="0.3">
      <c r="D48" s="19">
        <f t="shared" ref="D48:D86" si="0">D47+1</f>
        <v>63</v>
      </c>
      <c r="E48" s="8">
        <v>3</v>
      </c>
      <c r="F48" s="8">
        <v>4.5</v>
      </c>
      <c r="G48" s="8">
        <v>6</v>
      </c>
      <c r="H48" s="8">
        <v>7.5</v>
      </c>
      <c r="I48" s="8">
        <v>9</v>
      </c>
      <c r="J48" s="8">
        <v>10.5</v>
      </c>
      <c r="K48" s="8">
        <v>12</v>
      </c>
      <c r="L48" s="8">
        <v>13.5</v>
      </c>
      <c r="M48" s="8">
        <v>15</v>
      </c>
      <c r="N48" s="8">
        <v>16.5</v>
      </c>
      <c r="O48" s="8">
        <v>18</v>
      </c>
      <c r="P48" s="8">
        <v>19.5</v>
      </c>
      <c r="Q48" s="8">
        <v>21</v>
      </c>
      <c r="R48" s="8">
        <v>22.5</v>
      </c>
      <c r="S48" s="8">
        <v>24</v>
      </c>
      <c r="T48" s="8">
        <v>25.5</v>
      </c>
      <c r="U48" s="8">
        <v>27</v>
      </c>
      <c r="V48" s="8">
        <v>28.5</v>
      </c>
      <c r="W48" s="8">
        <v>30</v>
      </c>
    </row>
    <row r="49" spans="4:23" ht="18" customHeight="1" x14ac:dyDescent="0.3">
      <c r="D49" s="19">
        <f t="shared" si="0"/>
        <v>64</v>
      </c>
      <c r="E49" s="8">
        <v>3</v>
      </c>
      <c r="F49" s="8">
        <v>4.5</v>
      </c>
      <c r="G49" s="8">
        <v>6</v>
      </c>
      <c r="H49" s="8">
        <v>7.5</v>
      </c>
      <c r="I49" s="8">
        <v>9</v>
      </c>
      <c r="J49" s="8">
        <v>10.5</v>
      </c>
      <c r="K49" s="8">
        <v>12</v>
      </c>
      <c r="L49" s="8">
        <v>13.5</v>
      </c>
      <c r="M49" s="8">
        <v>15</v>
      </c>
      <c r="N49" s="8">
        <v>16.5</v>
      </c>
      <c r="O49" s="8">
        <v>18</v>
      </c>
      <c r="P49" s="8">
        <v>19.5</v>
      </c>
      <c r="Q49" s="8">
        <v>21</v>
      </c>
      <c r="R49" s="8">
        <v>22.5</v>
      </c>
      <c r="S49" s="8">
        <v>24</v>
      </c>
      <c r="T49" s="8">
        <v>25.5</v>
      </c>
      <c r="U49" s="8">
        <v>27</v>
      </c>
      <c r="V49" s="8">
        <v>28.5</v>
      </c>
      <c r="W49" s="8">
        <v>30</v>
      </c>
    </row>
    <row r="50" spans="4:23" ht="18" customHeight="1" x14ac:dyDescent="0.3">
      <c r="D50" s="19">
        <f t="shared" si="0"/>
        <v>65</v>
      </c>
      <c r="E50" s="8">
        <v>3</v>
      </c>
      <c r="F50" s="8">
        <v>4.5</v>
      </c>
      <c r="G50" s="8">
        <v>6</v>
      </c>
      <c r="H50" s="8">
        <v>7.5</v>
      </c>
      <c r="I50" s="8">
        <v>9</v>
      </c>
      <c r="J50" s="8">
        <v>10.5</v>
      </c>
      <c r="K50" s="8">
        <v>12</v>
      </c>
      <c r="L50" s="8">
        <v>13.5</v>
      </c>
      <c r="M50" s="8">
        <v>15</v>
      </c>
      <c r="N50" s="8">
        <v>16.5</v>
      </c>
      <c r="O50" s="8">
        <v>18</v>
      </c>
      <c r="P50" s="8">
        <v>19.5</v>
      </c>
      <c r="Q50" s="8">
        <v>21</v>
      </c>
      <c r="R50" s="8">
        <v>22.5</v>
      </c>
      <c r="S50" s="8">
        <v>24</v>
      </c>
      <c r="T50" s="8">
        <v>25.5</v>
      </c>
      <c r="U50" s="8">
        <v>27</v>
      </c>
      <c r="V50" s="8">
        <v>28.5</v>
      </c>
      <c r="W50" s="8">
        <v>30</v>
      </c>
    </row>
    <row r="51" spans="4:23" ht="18" customHeight="1" x14ac:dyDescent="0.3">
      <c r="D51" s="19">
        <f t="shared" si="0"/>
        <v>66</v>
      </c>
      <c r="E51" s="8">
        <v>3</v>
      </c>
      <c r="F51" s="8">
        <v>4.5</v>
      </c>
      <c r="G51" s="8">
        <v>6</v>
      </c>
      <c r="H51" s="8">
        <v>7.5</v>
      </c>
      <c r="I51" s="8">
        <v>9</v>
      </c>
      <c r="J51" s="8">
        <v>10.5</v>
      </c>
      <c r="K51" s="8">
        <v>12</v>
      </c>
      <c r="L51" s="8">
        <v>13.5</v>
      </c>
      <c r="M51" s="8">
        <v>15</v>
      </c>
      <c r="N51" s="8">
        <v>16.5</v>
      </c>
      <c r="O51" s="8">
        <v>18</v>
      </c>
      <c r="P51" s="8">
        <v>19.5</v>
      </c>
      <c r="Q51" s="8">
        <v>21</v>
      </c>
      <c r="R51" s="8">
        <v>22.5</v>
      </c>
      <c r="S51" s="8">
        <v>24</v>
      </c>
      <c r="T51" s="8">
        <v>25.5</v>
      </c>
      <c r="U51" s="8">
        <v>27</v>
      </c>
      <c r="V51" s="8">
        <v>28.5</v>
      </c>
      <c r="W51" s="8">
        <v>30</v>
      </c>
    </row>
    <row r="52" spans="4:23" ht="18" customHeight="1" x14ac:dyDescent="0.3">
      <c r="D52" s="19">
        <f t="shared" si="0"/>
        <v>67</v>
      </c>
      <c r="E52" s="8">
        <v>3</v>
      </c>
      <c r="F52" s="8">
        <v>4.5</v>
      </c>
      <c r="G52" s="8">
        <v>6</v>
      </c>
      <c r="H52" s="8">
        <v>7.5</v>
      </c>
      <c r="I52" s="8">
        <v>9</v>
      </c>
      <c r="J52" s="8">
        <v>10.5</v>
      </c>
      <c r="K52" s="8">
        <v>12</v>
      </c>
      <c r="L52" s="8">
        <v>13.5</v>
      </c>
      <c r="M52" s="8">
        <v>15</v>
      </c>
      <c r="N52" s="8">
        <v>16.5</v>
      </c>
      <c r="O52" s="8">
        <v>18</v>
      </c>
      <c r="P52" s="8">
        <v>19.5</v>
      </c>
      <c r="Q52" s="8">
        <v>21</v>
      </c>
      <c r="R52" s="8">
        <v>22.5</v>
      </c>
      <c r="S52" s="8">
        <v>24</v>
      </c>
      <c r="T52" s="8">
        <v>25.5</v>
      </c>
      <c r="U52" s="8">
        <v>27</v>
      </c>
      <c r="V52" s="8">
        <v>28.5</v>
      </c>
      <c r="W52" s="8">
        <v>30</v>
      </c>
    </row>
    <row r="53" spans="4:23" ht="18" customHeight="1" x14ac:dyDescent="0.3">
      <c r="D53" s="19">
        <f t="shared" si="0"/>
        <v>68</v>
      </c>
      <c r="E53" s="8">
        <v>3</v>
      </c>
      <c r="F53" s="8">
        <v>4.5</v>
      </c>
      <c r="G53" s="8">
        <v>6</v>
      </c>
      <c r="H53" s="8">
        <v>7.5</v>
      </c>
      <c r="I53" s="8">
        <v>9</v>
      </c>
      <c r="J53" s="8">
        <v>10.5</v>
      </c>
      <c r="K53" s="8">
        <v>12</v>
      </c>
      <c r="L53" s="8">
        <v>13.5</v>
      </c>
      <c r="M53" s="8">
        <v>15</v>
      </c>
      <c r="N53" s="8">
        <v>16.5</v>
      </c>
      <c r="O53" s="8">
        <v>18</v>
      </c>
      <c r="P53" s="8">
        <v>19.5</v>
      </c>
      <c r="Q53" s="8">
        <v>21</v>
      </c>
      <c r="R53" s="8">
        <v>22.5</v>
      </c>
      <c r="S53" s="8">
        <v>24</v>
      </c>
      <c r="T53" s="8">
        <v>25.5</v>
      </c>
      <c r="U53" s="8">
        <v>27</v>
      </c>
      <c r="V53" s="8">
        <v>28.5</v>
      </c>
      <c r="W53" s="8">
        <v>30</v>
      </c>
    </row>
    <row r="54" spans="4:23" ht="18" customHeight="1" x14ac:dyDescent="0.3">
      <c r="D54" s="19">
        <f t="shared" si="0"/>
        <v>69</v>
      </c>
      <c r="E54" s="8">
        <v>3</v>
      </c>
      <c r="F54" s="8">
        <v>4.5</v>
      </c>
      <c r="G54" s="8">
        <v>6</v>
      </c>
      <c r="H54" s="8">
        <v>7.5</v>
      </c>
      <c r="I54" s="8">
        <v>9</v>
      </c>
      <c r="J54" s="8">
        <v>10.5</v>
      </c>
      <c r="K54" s="8">
        <v>12</v>
      </c>
      <c r="L54" s="8">
        <v>13.5</v>
      </c>
      <c r="M54" s="8">
        <v>15</v>
      </c>
      <c r="N54" s="8">
        <v>16.5</v>
      </c>
      <c r="O54" s="8">
        <v>18</v>
      </c>
      <c r="P54" s="8">
        <v>19.5</v>
      </c>
      <c r="Q54" s="8">
        <v>21</v>
      </c>
      <c r="R54" s="8">
        <v>22.5</v>
      </c>
      <c r="S54" s="8">
        <v>24</v>
      </c>
      <c r="T54" s="8">
        <v>25.5</v>
      </c>
      <c r="U54" s="8">
        <v>27</v>
      </c>
      <c r="V54" s="8">
        <v>28.5</v>
      </c>
      <c r="W54" s="8">
        <v>30</v>
      </c>
    </row>
    <row r="55" spans="4:23" ht="18" customHeight="1" x14ac:dyDescent="0.3">
      <c r="D55" s="19">
        <f t="shared" si="0"/>
        <v>70</v>
      </c>
      <c r="E55" s="8">
        <v>3</v>
      </c>
      <c r="F55" s="8">
        <v>4.5</v>
      </c>
      <c r="G55" s="8">
        <v>6</v>
      </c>
      <c r="H55" s="8">
        <v>7.5</v>
      </c>
      <c r="I55" s="8">
        <v>9</v>
      </c>
      <c r="J55" s="8">
        <v>10.5</v>
      </c>
      <c r="K55" s="8">
        <v>12</v>
      </c>
      <c r="L55" s="8">
        <v>13.5</v>
      </c>
      <c r="M55" s="8">
        <v>15</v>
      </c>
      <c r="N55" s="8">
        <v>16.5</v>
      </c>
      <c r="O55" s="8">
        <v>18</v>
      </c>
      <c r="P55" s="8">
        <v>19.5</v>
      </c>
      <c r="Q55" s="8">
        <v>21</v>
      </c>
      <c r="R55" s="8">
        <v>22.5</v>
      </c>
      <c r="S55" s="8">
        <v>24</v>
      </c>
      <c r="T55" s="8">
        <v>25.5</v>
      </c>
      <c r="U55" s="8">
        <v>27</v>
      </c>
      <c r="V55" s="8">
        <v>28.5</v>
      </c>
      <c r="W55" s="8">
        <v>30</v>
      </c>
    </row>
    <row r="56" spans="4:23" ht="18" customHeight="1" x14ac:dyDescent="0.3">
      <c r="D56" s="19">
        <f t="shared" si="0"/>
        <v>71</v>
      </c>
      <c r="E56" s="8">
        <v>3</v>
      </c>
      <c r="F56" s="8">
        <v>4.5</v>
      </c>
      <c r="G56" s="8">
        <v>6</v>
      </c>
      <c r="H56" s="8">
        <v>7.5</v>
      </c>
      <c r="I56" s="8">
        <v>9</v>
      </c>
      <c r="J56" s="8">
        <v>10.5</v>
      </c>
      <c r="K56" s="8">
        <v>12</v>
      </c>
      <c r="L56" s="8">
        <v>13.5</v>
      </c>
      <c r="M56" s="8">
        <v>15</v>
      </c>
      <c r="N56" s="8">
        <v>16.5</v>
      </c>
      <c r="O56" s="8">
        <v>18</v>
      </c>
      <c r="P56" s="8">
        <v>19.5</v>
      </c>
      <c r="Q56" s="8">
        <v>21</v>
      </c>
      <c r="R56" s="8">
        <v>22.5</v>
      </c>
      <c r="S56" s="8">
        <v>24</v>
      </c>
      <c r="T56" s="8">
        <v>25.5</v>
      </c>
      <c r="U56" s="8">
        <v>27</v>
      </c>
      <c r="V56" s="8">
        <v>28.5</v>
      </c>
      <c r="W56" s="8">
        <v>30</v>
      </c>
    </row>
    <row r="57" spans="4:23" ht="18" customHeight="1" x14ac:dyDescent="0.3">
      <c r="D57" s="19">
        <f t="shared" si="0"/>
        <v>72</v>
      </c>
      <c r="E57" s="8">
        <v>3</v>
      </c>
      <c r="F57" s="8">
        <v>4.5</v>
      </c>
      <c r="G57" s="8">
        <v>6</v>
      </c>
      <c r="H57" s="8">
        <v>7.5</v>
      </c>
      <c r="I57" s="8">
        <v>9</v>
      </c>
      <c r="J57" s="8">
        <v>10.5</v>
      </c>
      <c r="K57" s="8">
        <v>12</v>
      </c>
      <c r="L57" s="8">
        <v>13.5</v>
      </c>
      <c r="M57" s="8">
        <v>15</v>
      </c>
      <c r="N57" s="8">
        <v>16.5</v>
      </c>
      <c r="O57" s="8">
        <v>18</v>
      </c>
      <c r="P57" s="8">
        <v>19.5</v>
      </c>
      <c r="Q57" s="8">
        <v>21</v>
      </c>
      <c r="R57" s="8">
        <v>22.5</v>
      </c>
      <c r="S57" s="8">
        <v>24</v>
      </c>
      <c r="T57" s="8">
        <v>25.5</v>
      </c>
      <c r="U57" s="8">
        <v>27</v>
      </c>
      <c r="V57" s="8">
        <v>28.5</v>
      </c>
      <c r="W57" s="8">
        <v>30</v>
      </c>
    </row>
    <row r="58" spans="4:23" ht="18" customHeight="1" x14ac:dyDescent="0.3">
      <c r="D58" s="19">
        <f t="shared" si="0"/>
        <v>73</v>
      </c>
      <c r="E58" s="8">
        <v>3</v>
      </c>
      <c r="F58" s="8">
        <v>4.5</v>
      </c>
      <c r="G58" s="8">
        <v>6</v>
      </c>
      <c r="H58" s="8">
        <v>7.5</v>
      </c>
      <c r="I58" s="8">
        <v>9</v>
      </c>
      <c r="J58" s="8">
        <v>10.5</v>
      </c>
      <c r="K58" s="8">
        <v>12</v>
      </c>
      <c r="L58" s="8">
        <v>13.5</v>
      </c>
      <c r="M58" s="8">
        <v>15</v>
      </c>
      <c r="N58" s="8">
        <v>16.5</v>
      </c>
      <c r="O58" s="8">
        <v>18</v>
      </c>
      <c r="P58" s="8">
        <v>19.5</v>
      </c>
      <c r="Q58" s="8">
        <v>21</v>
      </c>
      <c r="R58" s="8">
        <v>22.5</v>
      </c>
      <c r="S58" s="8">
        <v>24</v>
      </c>
      <c r="T58" s="8">
        <v>25.5</v>
      </c>
      <c r="U58" s="8">
        <v>27</v>
      </c>
      <c r="V58" s="8">
        <v>28.5</v>
      </c>
      <c r="W58" s="8">
        <v>30</v>
      </c>
    </row>
    <row r="59" spans="4:23" ht="18" customHeight="1" x14ac:dyDescent="0.3">
      <c r="D59" s="19">
        <f t="shared" si="0"/>
        <v>74</v>
      </c>
      <c r="E59" s="8">
        <v>3</v>
      </c>
      <c r="F59" s="8">
        <v>4.5</v>
      </c>
      <c r="G59" s="8">
        <v>6</v>
      </c>
      <c r="H59" s="8">
        <v>7.5</v>
      </c>
      <c r="I59" s="8">
        <v>9</v>
      </c>
      <c r="J59" s="8">
        <v>10.5</v>
      </c>
      <c r="K59" s="8">
        <v>12</v>
      </c>
      <c r="L59" s="8">
        <v>13.5</v>
      </c>
      <c r="M59" s="8">
        <v>15</v>
      </c>
      <c r="N59" s="8">
        <v>16.5</v>
      </c>
      <c r="O59" s="8">
        <v>18</v>
      </c>
      <c r="P59" s="8">
        <v>19.5</v>
      </c>
      <c r="Q59" s="8">
        <v>21</v>
      </c>
      <c r="R59" s="8">
        <v>22.5</v>
      </c>
      <c r="S59" s="8">
        <v>24</v>
      </c>
      <c r="T59" s="8">
        <v>25.5</v>
      </c>
      <c r="U59" s="8">
        <v>27</v>
      </c>
      <c r="V59" s="8">
        <v>28.5</v>
      </c>
      <c r="W59" s="8">
        <v>30</v>
      </c>
    </row>
    <row r="60" spans="4:23" ht="18" customHeight="1" x14ac:dyDescent="0.3">
      <c r="D60" s="19">
        <f t="shared" si="0"/>
        <v>75</v>
      </c>
      <c r="E60" s="8">
        <v>3</v>
      </c>
      <c r="F60" s="8">
        <v>4.5</v>
      </c>
      <c r="G60" s="8">
        <v>6</v>
      </c>
      <c r="H60" s="8">
        <v>7.5</v>
      </c>
      <c r="I60" s="8">
        <v>9</v>
      </c>
      <c r="J60" s="8">
        <v>10.5</v>
      </c>
      <c r="K60" s="8">
        <v>12</v>
      </c>
      <c r="L60" s="8">
        <v>13.5</v>
      </c>
      <c r="M60" s="8">
        <v>15</v>
      </c>
      <c r="N60" s="8">
        <v>16.5</v>
      </c>
      <c r="O60" s="8">
        <v>18</v>
      </c>
      <c r="P60" s="8">
        <v>19.5</v>
      </c>
      <c r="Q60" s="8">
        <v>21</v>
      </c>
      <c r="R60" s="8">
        <v>22.5</v>
      </c>
      <c r="S60" s="8">
        <v>24</v>
      </c>
      <c r="T60" s="8">
        <v>25.5</v>
      </c>
      <c r="U60" s="8">
        <v>27</v>
      </c>
      <c r="V60" s="8">
        <v>28.5</v>
      </c>
      <c r="W60" s="8">
        <v>30</v>
      </c>
    </row>
    <row r="61" spans="4:23" ht="18" customHeight="1" x14ac:dyDescent="0.3">
      <c r="D61" s="19">
        <f t="shared" si="0"/>
        <v>76</v>
      </c>
      <c r="E61" s="8">
        <v>3</v>
      </c>
      <c r="F61" s="8">
        <v>4.5</v>
      </c>
      <c r="G61" s="8">
        <v>6</v>
      </c>
      <c r="H61" s="8">
        <v>7.5</v>
      </c>
      <c r="I61" s="8">
        <v>9</v>
      </c>
      <c r="J61" s="8">
        <v>10.5</v>
      </c>
      <c r="K61" s="8">
        <v>12</v>
      </c>
      <c r="L61" s="8">
        <v>13.5</v>
      </c>
      <c r="M61" s="8">
        <v>15</v>
      </c>
      <c r="N61" s="8">
        <v>16.5</v>
      </c>
      <c r="O61" s="8">
        <v>18</v>
      </c>
      <c r="P61" s="8">
        <v>19.5</v>
      </c>
      <c r="Q61" s="8">
        <v>21</v>
      </c>
      <c r="R61" s="8">
        <v>22.5</v>
      </c>
      <c r="S61" s="8">
        <v>24</v>
      </c>
      <c r="T61" s="8">
        <v>25.5</v>
      </c>
      <c r="U61" s="8">
        <v>27</v>
      </c>
      <c r="V61" s="8">
        <v>28.5</v>
      </c>
      <c r="W61" s="8">
        <v>30</v>
      </c>
    </row>
    <row r="62" spans="4:23" ht="18" customHeight="1" x14ac:dyDescent="0.3">
      <c r="D62" s="19">
        <f t="shared" si="0"/>
        <v>77</v>
      </c>
      <c r="E62" s="8">
        <v>3</v>
      </c>
      <c r="F62" s="8">
        <v>4.5</v>
      </c>
      <c r="G62" s="8">
        <v>6</v>
      </c>
      <c r="H62" s="8">
        <v>7.5</v>
      </c>
      <c r="I62" s="8">
        <v>9</v>
      </c>
      <c r="J62" s="8">
        <v>10.5</v>
      </c>
      <c r="K62" s="8">
        <v>12</v>
      </c>
      <c r="L62" s="8">
        <v>13.5</v>
      </c>
      <c r="M62" s="8">
        <v>15</v>
      </c>
      <c r="N62" s="8">
        <v>16.5</v>
      </c>
      <c r="O62" s="8">
        <v>18</v>
      </c>
      <c r="P62" s="8">
        <v>19.5</v>
      </c>
      <c r="Q62" s="8">
        <v>21</v>
      </c>
      <c r="R62" s="8">
        <v>22.5</v>
      </c>
      <c r="S62" s="8">
        <v>24</v>
      </c>
      <c r="T62" s="8">
        <v>25.5</v>
      </c>
      <c r="U62" s="8">
        <v>27</v>
      </c>
      <c r="V62" s="8">
        <v>28.5</v>
      </c>
      <c r="W62" s="8">
        <v>30</v>
      </c>
    </row>
    <row r="63" spans="4:23" ht="18" customHeight="1" x14ac:dyDescent="0.3">
      <c r="D63" s="19">
        <f t="shared" si="0"/>
        <v>78</v>
      </c>
      <c r="E63" s="8">
        <v>3</v>
      </c>
      <c r="F63" s="8">
        <v>4.5</v>
      </c>
      <c r="G63" s="8">
        <v>6</v>
      </c>
      <c r="H63" s="8">
        <v>7.5</v>
      </c>
      <c r="I63" s="8">
        <v>9</v>
      </c>
      <c r="J63" s="8">
        <v>10.5</v>
      </c>
      <c r="K63" s="8">
        <v>12</v>
      </c>
      <c r="L63" s="8">
        <v>13.5</v>
      </c>
      <c r="M63" s="8">
        <v>15</v>
      </c>
      <c r="N63" s="8">
        <v>16.5</v>
      </c>
      <c r="O63" s="8">
        <v>18</v>
      </c>
      <c r="P63" s="8">
        <v>19.5</v>
      </c>
      <c r="Q63" s="8">
        <v>21</v>
      </c>
      <c r="R63" s="8">
        <v>22.5</v>
      </c>
      <c r="S63" s="8">
        <v>24</v>
      </c>
      <c r="T63" s="8">
        <v>25.5</v>
      </c>
      <c r="U63" s="8">
        <v>27</v>
      </c>
      <c r="V63" s="8">
        <v>28.5</v>
      </c>
      <c r="W63" s="8">
        <v>30</v>
      </c>
    </row>
    <row r="64" spans="4:23" ht="18" customHeight="1" x14ac:dyDescent="0.3">
      <c r="D64" s="19">
        <f t="shared" si="0"/>
        <v>79</v>
      </c>
      <c r="E64" s="8">
        <v>3</v>
      </c>
      <c r="F64" s="8">
        <v>4.5</v>
      </c>
      <c r="G64" s="8">
        <v>6</v>
      </c>
      <c r="H64" s="8">
        <v>7.5</v>
      </c>
      <c r="I64" s="8">
        <v>9</v>
      </c>
      <c r="J64" s="8">
        <v>10.5</v>
      </c>
      <c r="K64" s="8">
        <v>12</v>
      </c>
      <c r="L64" s="8">
        <v>13.5</v>
      </c>
      <c r="M64" s="8">
        <v>15</v>
      </c>
      <c r="N64" s="8">
        <v>16.5</v>
      </c>
      <c r="O64" s="8">
        <v>18</v>
      </c>
      <c r="P64" s="8">
        <v>19.5</v>
      </c>
      <c r="Q64" s="8">
        <v>21</v>
      </c>
      <c r="R64" s="8">
        <v>22.5</v>
      </c>
      <c r="S64" s="8">
        <v>24</v>
      </c>
      <c r="T64" s="8">
        <v>25.5</v>
      </c>
      <c r="U64" s="8">
        <v>27</v>
      </c>
      <c r="V64" s="8">
        <v>28.5</v>
      </c>
      <c r="W64" s="8">
        <v>30</v>
      </c>
    </row>
    <row r="65" spans="4:23" ht="18" customHeight="1" x14ac:dyDescent="0.3">
      <c r="D65" s="19">
        <f t="shared" si="0"/>
        <v>80</v>
      </c>
      <c r="E65" s="8">
        <v>3</v>
      </c>
      <c r="F65" s="8">
        <v>4.5</v>
      </c>
      <c r="G65" s="8">
        <v>6</v>
      </c>
      <c r="H65" s="8">
        <v>7.5</v>
      </c>
      <c r="I65" s="8">
        <v>9</v>
      </c>
      <c r="J65" s="8">
        <v>10.5</v>
      </c>
      <c r="K65" s="8">
        <v>12</v>
      </c>
      <c r="L65" s="8">
        <v>13.5</v>
      </c>
      <c r="M65" s="8">
        <v>15</v>
      </c>
      <c r="N65" s="8">
        <v>16.5</v>
      </c>
      <c r="O65" s="8">
        <v>18</v>
      </c>
      <c r="P65" s="8">
        <v>19.5</v>
      </c>
      <c r="Q65" s="8">
        <v>21</v>
      </c>
      <c r="R65" s="8">
        <v>22.5</v>
      </c>
      <c r="S65" s="8">
        <v>24</v>
      </c>
      <c r="T65" s="8">
        <v>25.5</v>
      </c>
      <c r="U65" s="8">
        <v>27</v>
      </c>
      <c r="V65" s="8">
        <v>28.5</v>
      </c>
      <c r="W65" s="8">
        <v>30</v>
      </c>
    </row>
    <row r="66" spans="4:23" ht="18" customHeight="1" x14ac:dyDescent="0.3">
      <c r="D66" s="19">
        <f t="shared" si="0"/>
        <v>81</v>
      </c>
      <c r="E66" s="8">
        <v>3</v>
      </c>
      <c r="F66" s="8">
        <v>4.5</v>
      </c>
      <c r="G66" s="8">
        <v>6</v>
      </c>
      <c r="H66" s="8">
        <v>7.5</v>
      </c>
      <c r="I66" s="8">
        <v>9</v>
      </c>
      <c r="J66" s="8">
        <v>10.5</v>
      </c>
      <c r="K66" s="8">
        <v>12</v>
      </c>
      <c r="L66" s="8">
        <v>13.5</v>
      </c>
      <c r="M66" s="8">
        <v>15</v>
      </c>
      <c r="N66" s="8">
        <v>16.5</v>
      </c>
      <c r="O66" s="8">
        <v>18</v>
      </c>
      <c r="P66" s="8">
        <v>19.5</v>
      </c>
      <c r="Q66" s="8">
        <v>21</v>
      </c>
      <c r="R66" s="8">
        <v>22.5</v>
      </c>
      <c r="S66" s="8">
        <v>24</v>
      </c>
      <c r="T66" s="8">
        <v>25.5</v>
      </c>
      <c r="U66" s="8">
        <v>27</v>
      </c>
      <c r="V66" s="8">
        <v>28.5</v>
      </c>
      <c r="W66" s="8">
        <v>30</v>
      </c>
    </row>
    <row r="67" spans="4:23" ht="18" customHeight="1" x14ac:dyDescent="0.3">
      <c r="D67" s="19">
        <f t="shared" si="0"/>
        <v>82</v>
      </c>
      <c r="E67" s="8">
        <v>3</v>
      </c>
      <c r="F67" s="8">
        <v>4.5</v>
      </c>
      <c r="G67" s="8">
        <v>6</v>
      </c>
      <c r="H67" s="8">
        <v>7.5</v>
      </c>
      <c r="I67" s="8">
        <v>9</v>
      </c>
      <c r="J67" s="8">
        <v>10.5</v>
      </c>
      <c r="K67" s="8">
        <v>12</v>
      </c>
      <c r="L67" s="8">
        <v>13.5</v>
      </c>
      <c r="M67" s="8">
        <v>15</v>
      </c>
      <c r="N67" s="8">
        <v>16.5</v>
      </c>
      <c r="O67" s="8">
        <v>18</v>
      </c>
      <c r="P67" s="8">
        <v>19.5</v>
      </c>
      <c r="Q67" s="8">
        <v>21</v>
      </c>
      <c r="R67" s="8">
        <v>22.5</v>
      </c>
      <c r="S67" s="8">
        <v>24</v>
      </c>
      <c r="T67" s="8">
        <v>25.5</v>
      </c>
      <c r="U67" s="8">
        <v>27</v>
      </c>
      <c r="V67" s="8">
        <v>28.5</v>
      </c>
      <c r="W67" s="8">
        <v>30</v>
      </c>
    </row>
    <row r="68" spans="4:23" ht="18" customHeight="1" x14ac:dyDescent="0.3">
      <c r="D68" s="19">
        <f t="shared" si="0"/>
        <v>83</v>
      </c>
      <c r="E68" s="8">
        <v>3</v>
      </c>
      <c r="F68" s="8">
        <v>4.5</v>
      </c>
      <c r="G68" s="8">
        <v>6</v>
      </c>
      <c r="H68" s="8">
        <v>7.5</v>
      </c>
      <c r="I68" s="8">
        <v>9</v>
      </c>
      <c r="J68" s="8">
        <v>10.5</v>
      </c>
      <c r="K68" s="8">
        <v>12</v>
      </c>
      <c r="L68" s="8">
        <v>13.5</v>
      </c>
      <c r="M68" s="8">
        <v>15</v>
      </c>
      <c r="N68" s="8">
        <v>16.5</v>
      </c>
      <c r="O68" s="8">
        <v>18</v>
      </c>
      <c r="P68" s="8">
        <v>19.5</v>
      </c>
      <c r="Q68" s="8">
        <v>21</v>
      </c>
      <c r="R68" s="8">
        <v>22.5</v>
      </c>
      <c r="S68" s="8">
        <v>24</v>
      </c>
      <c r="T68" s="8">
        <v>25.5</v>
      </c>
      <c r="U68" s="8">
        <v>27</v>
      </c>
      <c r="V68" s="8">
        <v>28.5</v>
      </c>
      <c r="W68" s="8">
        <v>30</v>
      </c>
    </row>
    <row r="69" spans="4:23" ht="18" customHeight="1" x14ac:dyDescent="0.3">
      <c r="D69" s="19">
        <f t="shared" si="0"/>
        <v>84</v>
      </c>
      <c r="E69" s="8">
        <v>3</v>
      </c>
      <c r="F69" s="8">
        <v>4.5</v>
      </c>
      <c r="G69" s="8">
        <v>6</v>
      </c>
      <c r="H69" s="8">
        <v>7.5</v>
      </c>
      <c r="I69" s="8">
        <v>9</v>
      </c>
      <c r="J69" s="8">
        <v>10.5</v>
      </c>
      <c r="K69" s="8">
        <v>12</v>
      </c>
      <c r="L69" s="8">
        <v>13.5</v>
      </c>
      <c r="M69" s="8">
        <v>15</v>
      </c>
      <c r="N69" s="8">
        <v>16.5</v>
      </c>
      <c r="O69" s="8">
        <v>18</v>
      </c>
      <c r="P69" s="8">
        <v>19.5</v>
      </c>
      <c r="Q69" s="8">
        <v>21</v>
      </c>
      <c r="R69" s="8">
        <v>22.5</v>
      </c>
      <c r="S69" s="8">
        <v>24</v>
      </c>
      <c r="T69" s="8">
        <v>25.5</v>
      </c>
      <c r="U69" s="8">
        <v>27</v>
      </c>
      <c r="V69" s="8">
        <v>28.5</v>
      </c>
      <c r="W69" s="8">
        <v>30</v>
      </c>
    </row>
    <row r="70" spans="4:23" ht="18" customHeight="1" x14ac:dyDescent="0.3">
      <c r="D70" s="19">
        <f t="shared" si="0"/>
        <v>85</v>
      </c>
      <c r="E70" s="8">
        <v>3</v>
      </c>
      <c r="F70" s="8">
        <v>4.5</v>
      </c>
      <c r="G70" s="8">
        <v>6</v>
      </c>
      <c r="H70" s="8">
        <v>7.5</v>
      </c>
      <c r="I70" s="8">
        <v>9</v>
      </c>
      <c r="J70" s="8">
        <v>10.5</v>
      </c>
      <c r="K70" s="8">
        <v>12</v>
      </c>
      <c r="L70" s="8">
        <v>13.5</v>
      </c>
      <c r="M70" s="8">
        <v>15</v>
      </c>
      <c r="N70" s="8">
        <v>16.5</v>
      </c>
      <c r="O70" s="8">
        <v>18</v>
      </c>
      <c r="P70" s="8">
        <v>19.5</v>
      </c>
      <c r="Q70" s="8">
        <v>21</v>
      </c>
      <c r="R70" s="8">
        <v>22.5</v>
      </c>
      <c r="S70" s="8">
        <v>24</v>
      </c>
      <c r="T70" s="8">
        <v>25.5</v>
      </c>
      <c r="U70" s="8">
        <v>27</v>
      </c>
      <c r="V70" s="8">
        <v>28.5</v>
      </c>
      <c r="W70" s="8">
        <v>30</v>
      </c>
    </row>
    <row r="71" spans="4:23" ht="18" customHeight="1" x14ac:dyDescent="0.3">
      <c r="D71" s="19">
        <f t="shared" si="0"/>
        <v>86</v>
      </c>
      <c r="E71" s="8">
        <v>3</v>
      </c>
      <c r="F71" s="8">
        <v>4.5</v>
      </c>
      <c r="G71" s="8">
        <v>6</v>
      </c>
      <c r="H71" s="8">
        <v>7.5</v>
      </c>
      <c r="I71" s="8">
        <v>9</v>
      </c>
      <c r="J71" s="8">
        <v>10.5</v>
      </c>
      <c r="K71" s="8">
        <v>12</v>
      </c>
      <c r="L71" s="8">
        <v>13.5</v>
      </c>
      <c r="M71" s="8">
        <v>15</v>
      </c>
      <c r="N71" s="8">
        <v>16.5</v>
      </c>
      <c r="O71" s="8">
        <v>18</v>
      </c>
      <c r="P71" s="8">
        <v>19.5</v>
      </c>
      <c r="Q71" s="8">
        <v>21</v>
      </c>
      <c r="R71" s="8">
        <v>22.5</v>
      </c>
      <c r="S71" s="8">
        <v>24</v>
      </c>
      <c r="T71" s="8">
        <v>25.5</v>
      </c>
      <c r="U71" s="8">
        <v>27</v>
      </c>
      <c r="V71" s="8">
        <v>28.5</v>
      </c>
      <c r="W71" s="8">
        <v>30</v>
      </c>
    </row>
    <row r="72" spans="4:23" ht="18" customHeight="1" x14ac:dyDescent="0.3">
      <c r="D72" s="19">
        <f t="shared" si="0"/>
        <v>87</v>
      </c>
      <c r="E72" s="8">
        <v>3</v>
      </c>
      <c r="F72" s="8">
        <v>4.5</v>
      </c>
      <c r="G72" s="8">
        <v>6</v>
      </c>
      <c r="H72" s="8">
        <v>7.5</v>
      </c>
      <c r="I72" s="8">
        <v>9</v>
      </c>
      <c r="J72" s="8">
        <v>10.5</v>
      </c>
      <c r="K72" s="8">
        <v>12</v>
      </c>
      <c r="L72" s="8">
        <v>13.5</v>
      </c>
      <c r="M72" s="8">
        <v>15</v>
      </c>
      <c r="N72" s="8">
        <v>16.5</v>
      </c>
      <c r="O72" s="8">
        <v>18</v>
      </c>
      <c r="P72" s="8">
        <v>19.5</v>
      </c>
      <c r="Q72" s="8">
        <v>21</v>
      </c>
      <c r="R72" s="8">
        <v>22.5</v>
      </c>
      <c r="S72" s="8">
        <v>24</v>
      </c>
      <c r="T72" s="8">
        <v>25.5</v>
      </c>
      <c r="U72" s="8">
        <v>27</v>
      </c>
      <c r="V72" s="8">
        <v>28.5</v>
      </c>
      <c r="W72" s="8">
        <v>30</v>
      </c>
    </row>
    <row r="73" spans="4:23" ht="18" customHeight="1" x14ac:dyDescent="0.3">
      <c r="D73" s="19">
        <f t="shared" si="0"/>
        <v>88</v>
      </c>
      <c r="E73" s="8">
        <v>3</v>
      </c>
      <c r="F73" s="8">
        <v>4.5</v>
      </c>
      <c r="G73" s="8">
        <v>6</v>
      </c>
      <c r="H73" s="8">
        <v>7.5</v>
      </c>
      <c r="I73" s="8">
        <v>9</v>
      </c>
      <c r="J73" s="8">
        <v>10.5</v>
      </c>
      <c r="K73" s="8">
        <v>12</v>
      </c>
      <c r="L73" s="8">
        <v>13.5</v>
      </c>
      <c r="M73" s="8">
        <v>15</v>
      </c>
      <c r="N73" s="8">
        <v>16.5</v>
      </c>
      <c r="O73" s="8">
        <v>18</v>
      </c>
      <c r="P73" s="8">
        <v>19.5</v>
      </c>
      <c r="Q73" s="8">
        <v>21</v>
      </c>
      <c r="R73" s="8">
        <v>22.5</v>
      </c>
      <c r="S73" s="8">
        <v>24</v>
      </c>
      <c r="T73" s="8">
        <v>25.5</v>
      </c>
      <c r="U73" s="8">
        <v>27</v>
      </c>
      <c r="V73" s="8">
        <v>28.5</v>
      </c>
      <c r="W73" s="8">
        <v>30</v>
      </c>
    </row>
    <row r="74" spans="4:23" ht="18" customHeight="1" x14ac:dyDescent="0.3">
      <c r="D74" s="19">
        <f>D73+1</f>
        <v>89</v>
      </c>
      <c r="E74" s="8">
        <v>3</v>
      </c>
      <c r="F74" s="8">
        <v>4.5</v>
      </c>
      <c r="G74" s="8">
        <v>6</v>
      </c>
      <c r="H74" s="8">
        <v>7.5</v>
      </c>
      <c r="I74" s="8">
        <v>9</v>
      </c>
      <c r="J74" s="8">
        <v>10.5</v>
      </c>
      <c r="K74" s="8">
        <v>12</v>
      </c>
      <c r="L74" s="8">
        <v>13.5</v>
      </c>
      <c r="M74" s="8">
        <v>15</v>
      </c>
      <c r="N74" s="8">
        <v>16.5</v>
      </c>
      <c r="O74" s="8">
        <v>18</v>
      </c>
      <c r="P74" s="8">
        <v>19.5</v>
      </c>
      <c r="Q74" s="8">
        <v>21</v>
      </c>
      <c r="R74" s="8">
        <v>22.5</v>
      </c>
      <c r="S74" s="8">
        <v>24</v>
      </c>
      <c r="T74" s="8">
        <v>25.5</v>
      </c>
      <c r="U74" s="8">
        <v>27</v>
      </c>
      <c r="V74" s="8">
        <v>28.5</v>
      </c>
      <c r="W74" s="8">
        <v>30</v>
      </c>
    </row>
    <row r="75" spans="4:23" ht="18" customHeight="1" x14ac:dyDescent="0.3">
      <c r="D75" s="19">
        <f t="shared" si="0"/>
        <v>90</v>
      </c>
      <c r="E75" s="8">
        <v>3</v>
      </c>
      <c r="F75" s="8">
        <v>4.5</v>
      </c>
      <c r="G75" s="8">
        <v>6</v>
      </c>
      <c r="H75" s="8">
        <v>7.5</v>
      </c>
      <c r="I75" s="8">
        <v>9</v>
      </c>
      <c r="J75" s="8">
        <v>10.5</v>
      </c>
      <c r="K75" s="8">
        <v>12</v>
      </c>
      <c r="L75" s="8">
        <v>13.5</v>
      </c>
      <c r="M75" s="8">
        <v>15</v>
      </c>
      <c r="N75" s="8">
        <v>16.5</v>
      </c>
      <c r="O75" s="8">
        <v>18</v>
      </c>
      <c r="P75" s="8">
        <v>19.5</v>
      </c>
      <c r="Q75" s="8">
        <v>21</v>
      </c>
      <c r="R75" s="8">
        <v>22.5</v>
      </c>
      <c r="S75" s="8">
        <v>24</v>
      </c>
      <c r="T75" s="8">
        <v>25.5</v>
      </c>
      <c r="U75" s="8">
        <v>27</v>
      </c>
      <c r="V75" s="8">
        <v>28.5</v>
      </c>
      <c r="W75" s="8">
        <v>30</v>
      </c>
    </row>
    <row r="76" spans="4:23" ht="18" customHeight="1" x14ac:dyDescent="0.3">
      <c r="D76" s="19">
        <f t="shared" si="0"/>
        <v>91</v>
      </c>
      <c r="E76" s="8">
        <v>3</v>
      </c>
      <c r="F76" s="8">
        <v>4.5</v>
      </c>
      <c r="G76" s="8">
        <v>6</v>
      </c>
      <c r="H76" s="8">
        <v>7.5</v>
      </c>
      <c r="I76" s="8">
        <v>9</v>
      </c>
      <c r="J76" s="8">
        <v>10.5</v>
      </c>
      <c r="K76" s="8">
        <v>12</v>
      </c>
      <c r="L76" s="8">
        <v>13.5</v>
      </c>
      <c r="M76" s="8">
        <v>15</v>
      </c>
      <c r="N76" s="8">
        <v>16.5</v>
      </c>
      <c r="O76" s="8">
        <v>18</v>
      </c>
      <c r="P76" s="8">
        <v>19.5</v>
      </c>
      <c r="Q76" s="8">
        <v>21</v>
      </c>
      <c r="R76" s="8">
        <v>22.5</v>
      </c>
      <c r="S76" s="8">
        <v>24</v>
      </c>
      <c r="T76" s="8">
        <v>25.5</v>
      </c>
      <c r="U76" s="8">
        <v>27</v>
      </c>
      <c r="V76" s="8">
        <v>28.5</v>
      </c>
      <c r="W76" s="8">
        <v>30</v>
      </c>
    </row>
    <row r="77" spans="4:23" ht="18" customHeight="1" x14ac:dyDescent="0.3">
      <c r="D77" s="19">
        <f t="shared" si="0"/>
        <v>92</v>
      </c>
      <c r="E77" s="8">
        <v>3</v>
      </c>
      <c r="F77" s="8">
        <v>4.5</v>
      </c>
      <c r="G77" s="8">
        <v>6</v>
      </c>
      <c r="H77" s="8">
        <v>7.5</v>
      </c>
      <c r="I77" s="8">
        <v>9</v>
      </c>
      <c r="J77" s="8">
        <v>10.5</v>
      </c>
      <c r="K77" s="8">
        <v>12</v>
      </c>
      <c r="L77" s="8">
        <v>13.5</v>
      </c>
      <c r="M77" s="8">
        <v>15</v>
      </c>
      <c r="N77" s="8">
        <v>16.5</v>
      </c>
      <c r="O77" s="8">
        <v>18</v>
      </c>
      <c r="P77" s="8">
        <v>19.5</v>
      </c>
      <c r="Q77" s="8">
        <v>21</v>
      </c>
      <c r="R77" s="8">
        <v>22.5</v>
      </c>
      <c r="S77" s="8">
        <v>24</v>
      </c>
      <c r="T77" s="8">
        <v>25.5</v>
      </c>
      <c r="U77" s="8">
        <v>27</v>
      </c>
      <c r="V77" s="8">
        <v>28.5</v>
      </c>
      <c r="W77" s="8">
        <v>30</v>
      </c>
    </row>
    <row r="78" spans="4:23" ht="18" customHeight="1" x14ac:dyDescent="0.3">
      <c r="D78" s="19">
        <f t="shared" si="0"/>
        <v>93</v>
      </c>
      <c r="E78" s="8">
        <v>3</v>
      </c>
      <c r="F78" s="8">
        <v>4.5</v>
      </c>
      <c r="G78" s="8">
        <v>6</v>
      </c>
      <c r="H78" s="8">
        <v>7.5</v>
      </c>
      <c r="I78" s="8">
        <v>9</v>
      </c>
      <c r="J78" s="8">
        <v>10.5</v>
      </c>
      <c r="K78" s="8">
        <v>12</v>
      </c>
      <c r="L78" s="8">
        <v>13.5</v>
      </c>
      <c r="M78" s="8">
        <v>15</v>
      </c>
      <c r="N78" s="8">
        <v>16.5</v>
      </c>
      <c r="O78" s="8">
        <v>18</v>
      </c>
      <c r="P78" s="8">
        <v>19.5</v>
      </c>
      <c r="Q78" s="8">
        <v>21</v>
      </c>
      <c r="R78" s="8">
        <v>22.5</v>
      </c>
      <c r="S78" s="8">
        <v>24</v>
      </c>
      <c r="T78" s="8">
        <v>25.5</v>
      </c>
      <c r="U78" s="8">
        <v>27</v>
      </c>
      <c r="V78" s="8">
        <v>28.5</v>
      </c>
      <c r="W78" s="8">
        <v>30</v>
      </c>
    </row>
    <row r="79" spans="4:23" ht="18" customHeight="1" x14ac:dyDescent="0.3">
      <c r="D79" s="19">
        <f t="shared" si="0"/>
        <v>94</v>
      </c>
      <c r="E79" s="8">
        <v>3</v>
      </c>
      <c r="F79" s="8">
        <v>4.5</v>
      </c>
      <c r="G79" s="8">
        <v>6</v>
      </c>
      <c r="H79" s="8">
        <v>7.5</v>
      </c>
      <c r="I79" s="8">
        <v>9</v>
      </c>
      <c r="J79" s="8">
        <v>10.5</v>
      </c>
      <c r="K79" s="8">
        <v>12</v>
      </c>
      <c r="L79" s="8">
        <v>13.5</v>
      </c>
      <c r="M79" s="8">
        <v>15</v>
      </c>
      <c r="N79" s="8">
        <v>16.5</v>
      </c>
      <c r="O79" s="8">
        <v>18</v>
      </c>
      <c r="P79" s="8">
        <v>19.5</v>
      </c>
      <c r="Q79" s="8">
        <v>21</v>
      </c>
      <c r="R79" s="8">
        <v>22.5</v>
      </c>
      <c r="S79" s="8">
        <v>24</v>
      </c>
      <c r="T79" s="8">
        <v>25.5</v>
      </c>
      <c r="U79" s="8">
        <v>27</v>
      </c>
      <c r="V79" s="8">
        <v>28.5</v>
      </c>
      <c r="W79" s="8">
        <v>30</v>
      </c>
    </row>
    <row r="80" spans="4:23" ht="18" customHeight="1" x14ac:dyDescent="0.3">
      <c r="D80" s="19">
        <f t="shared" si="0"/>
        <v>95</v>
      </c>
      <c r="E80" s="8">
        <v>3</v>
      </c>
      <c r="F80" s="8">
        <v>4.5</v>
      </c>
      <c r="G80" s="8">
        <v>6</v>
      </c>
      <c r="H80" s="8">
        <v>7.5</v>
      </c>
      <c r="I80" s="8">
        <v>9</v>
      </c>
      <c r="J80" s="8">
        <v>10.5</v>
      </c>
      <c r="K80" s="8">
        <v>12</v>
      </c>
      <c r="L80" s="8">
        <v>13.5</v>
      </c>
      <c r="M80" s="8">
        <v>15</v>
      </c>
      <c r="N80" s="8">
        <v>16.5</v>
      </c>
      <c r="O80" s="8">
        <v>18</v>
      </c>
      <c r="P80" s="8">
        <v>19.5</v>
      </c>
      <c r="Q80" s="8">
        <v>21</v>
      </c>
      <c r="R80" s="8">
        <v>22.5</v>
      </c>
      <c r="S80" s="8">
        <v>24</v>
      </c>
      <c r="T80" s="8">
        <v>25.5</v>
      </c>
      <c r="U80" s="8">
        <v>27</v>
      </c>
      <c r="V80" s="8">
        <v>28.5</v>
      </c>
      <c r="W80" s="8">
        <v>30</v>
      </c>
    </row>
    <row r="81" spans="4:23" ht="18" customHeight="1" x14ac:dyDescent="0.3">
      <c r="D81" s="19">
        <f t="shared" si="0"/>
        <v>96</v>
      </c>
      <c r="E81" s="8">
        <v>3</v>
      </c>
      <c r="F81" s="8">
        <v>4.5</v>
      </c>
      <c r="G81" s="8">
        <v>6</v>
      </c>
      <c r="H81" s="8">
        <v>7.5</v>
      </c>
      <c r="I81" s="8">
        <v>9</v>
      </c>
      <c r="J81" s="8">
        <v>10.5</v>
      </c>
      <c r="K81" s="8">
        <v>12</v>
      </c>
      <c r="L81" s="8">
        <v>13.5</v>
      </c>
      <c r="M81" s="8">
        <v>15</v>
      </c>
      <c r="N81" s="8">
        <v>16.5</v>
      </c>
      <c r="O81" s="8">
        <v>18</v>
      </c>
      <c r="P81" s="8">
        <v>19.5</v>
      </c>
      <c r="Q81" s="8">
        <v>21</v>
      </c>
      <c r="R81" s="8">
        <v>22.5</v>
      </c>
      <c r="S81" s="8">
        <v>24</v>
      </c>
      <c r="T81" s="8">
        <v>25.5</v>
      </c>
      <c r="U81" s="8">
        <v>27</v>
      </c>
      <c r="V81" s="8">
        <v>28.5</v>
      </c>
      <c r="W81" s="8">
        <v>30</v>
      </c>
    </row>
    <row r="82" spans="4:23" ht="18" customHeight="1" x14ac:dyDescent="0.3">
      <c r="D82" s="19">
        <f t="shared" si="0"/>
        <v>97</v>
      </c>
      <c r="E82" s="8">
        <v>3</v>
      </c>
      <c r="F82" s="8">
        <v>4.5</v>
      </c>
      <c r="G82" s="8">
        <v>6</v>
      </c>
      <c r="H82" s="8">
        <v>7.5</v>
      </c>
      <c r="I82" s="8">
        <v>9</v>
      </c>
      <c r="J82" s="8">
        <v>10.5</v>
      </c>
      <c r="K82" s="8">
        <v>12</v>
      </c>
      <c r="L82" s="8">
        <v>13.5</v>
      </c>
      <c r="M82" s="8">
        <v>15</v>
      </c>
      <c r="N82" s="8">
        <v>16.5</v>
      </c>
      <c r="O82" s="8">
        <v>18</v>
      </c>
      <c r="P82" s="8">
        <v>19.5</v>
      </c>
      <c r="Q82" s="8">
        <v>21</v>
      </c>
      <c r="R82" s="8">
        <v>22.5</v>
      </c>
      <c r="S82" s="8">
        <v>24</v>
      </c>
      <c r="T82" s="8">
        <v>25.5</v>
      </c>
      <c r="U82" s="8">
        <v>27</v>
      </c>
      <c r="V82" s="8">
        <v>28.5</v>
      </c>
      <c r="W82" s="8">
        <v>30</v>
      </c>
    </row>
    <row r="83" spans="4:23" ht="18" customHeight="1" x14ac:dyDescent="0.3">
      <c r="D83" s="19">
        <f t="shared" si="0"/>
        <v>98</v>
      </c>
      <c r="E83" s="8">
        <v>3</v>
      </c>
      <c r="F83" s="8">
        <v>4.5</v>
      </c>
      <c r="G83" s="8">
        <v>6</v>
      </c>
      <c r="H83" s="8">
        <v>7.5</v>
      </c>
      <c r="I83" s="8">
        <v>9</v>
      </c>
      <c r="J83" s="8">
        <v>10.5</v>
      </c>
      <c r="K83" s="8">
        <v>12</v>
      </c>
      <c r="L83" s="8">
        <v>13.5</v>
      </c>
      <c r="M83" s="8">
        <v>15</v>
      </c>
      <c r="N83" s="8">
        <v>16.5</v>
      </c>
      <c r="O83" s="8">
        <v>18</v>
      </c>
      <c r="P83" s="8">
        <v>19.5</v>
      </c>
      <c r="Q83" s="8">
        <v>21</v>
      </c>
      <c r="R83" s="8">
        <v>22.5</v>
      </c>
      <c r="S83" s="8">
        <v>24</v>
      </c>
      <c r="T83" s="8">
        <v>25.5</v>
      </c>
      <c r="U83" s="8">
        <v>27</v>
      </c>
      <c r="V83" s="8">
        <v>28.5</v>
      </c>
      <c r="W83" s="8">
        <v>30</v>
      </c>
    </row>
    <row r="84" spans="4:23" ht="18" customHeight="1" x14ac:dyDescent="0.3">
      <c r="D84" s="19">
        <f t="shared" si="0"/>
        <v>99</v>
      </c>
      <c r="E84" s="8">
        <v>3</v>
      </c>
      <c r="F84" s="8">
        <v>4.5</v>
      </c>
      <c r="G84" s="8">
        <v>6</v>
      </c>
      <c r="H84" s="8">
        <v>7.5</v>
      </c>
      <c r="I84" s="8">
        <v>9</v>
      </c>
      <c r="J84" s="8">
        <v>10.5</v>
      </c>
      <c r="K84" s="8">
        <v>12</v>
      </c>
      <c r="L84" s="8">
        <v>13.5</v>
      </c>
      <c r="M84" s="8">
        <v>15</v>
      </c>
      <c r="N84" s="8">
        <v>16.5</v>
      </c>
      <c r="O84" s="8">
        <v>18</v>
      </c>
      <c r="P84" s="8">
        <v>19.5</v>
      </c>
      <c r="Q84" s="8">
        <v>21</v>
      </c>
      <c r="R84" s="8">
        <v>22.5</v>
      </c>
      <c r="S84" s="8">
        <v>24</v>
      </c>
      <c r="T84" s="8">
        <v>25.5</v>
      </c>
      <c r="U84" s="8">
        <v>27</v>
      </c>
      <c r="V84" s="8">
        <v>28.5</v>
      </c>
      <c r="W84" s="8">
        <v>30</v>
      </c>
    </row>
    <row r="85" spans="4:23" ht="18" customHeight="1" x14ac:dyDescent="0.3">
      <c r="D85" s="19">
        <f t="shared" si="0"/>
        <v>100</v>
      </c>
      <c r="E85" s="8">
        <v>3</v>
      </c>
      <c r="F85" s="8">
        <v>4.5</v>
      </c>
      <c r="G85" s="8">
        <v>6</v>
      </c>
      <c r="H85" s="8">
        <v>7.5</v>
      </c>
      <c r="I85" s="8">
        <v>9</v>
      </c>
      <c r="J85" s="8">
        <v>10.5</v>
      </c>
      <c r="K85" s="8">
        <v>12</v>
      </c>
      <c r="L85" s="8">
        <v>13.5</v>
      </c>
      <c r="M85" s="8">
        <v>15</v>
      </c>
      <c r="N85" s="8">
        <v>16.5</v>
      </c>
      <c r="O85" s="8">
        <v>18</v>
      </c>
      <c r="P85" s="8">
        <v>19.5</v>
      </c>
      <c r="Q85" s="8">
        <v>21</v>
      </c>
      <c r="R85" s="8">
        <v>22.5</v>
      </c>
      <c r="S85" s="8">
        <v>24</v>
      </c>
      <c r="T85" s="8">
        <v>25.5</v>
      </c>
      <c r="U85" s="8">
        <v>27</v>
      </c>
      <c r="V85" s="8">
        <v>28.5</v>
      </c>
      <c r="W85" s="8">
        <v>30</v>
      </c>
    </row>
    <row r="86" spans="4:23" ht="18" customHeight="1" x14ac:dyDescent="0.3">
      <c r="D86" s="19">
        <f t="shared" si="0"/>
        <v>101</v>
      </c>
      <c r="E86" s="8">
        <v>3</v>
      </c>
      <c r="F86" s="8">
        <v>4.5</v>
      </c>
      <c r="G86" s="8">
        <v>6</v>
      </c>
      <c r="H86" s="8">
        <v>7.5</v>
      </c>
      <c r="I86" s="8">
        <v>9</v>
      </c>
      <c r="J86" s="8">
        <v>10.5</v>
      </c>
      <c r="K86" s="8">
        <v>12</v>
      </c>
      <c r="L86" s="8">
        <v>13.5</v>
      </c>
      <c r="M86" s="8">
        <v>15</v>
      </c>
      <c r="N86" s="8">
        <v>16.5</v>
      </c>
      <c r="O86" s="8">
        <v>18</v>
      </c>
      <c r="P86" s="8">
        <v>19.5</v>
      </c>
      <c r="Q86" s="8">
        <v>21</v>
      </c>
      <c r="R86" s="8">
        <v>22.5</v>
      </c>
      <c r="S86" s="8">
        <v>24</v>
      </c>
      <c r="T86" s="8">
        <v>25.5</v>
      </c>
      <c r="U86" s="8">
        <v>27</v>
      </c>
      <c r="V86" s="8">
        <v>28.5</v>
      </c>
      <c r="W86" s="8">
        <v>30</v>
      </c>
    </row>
  </sheetData>
  <sheetProtection algorithmName="SHA-512" hashValue="s+1vtlv0rGKqoLn+wn8OnLwzom8Wr0xHIYrMh4QWVLrPeV98TIzq4rn8+EZzat4wwbRmqkLALlzyFIN4HCfaRQ==" saltValue="FdIyIaj5gW931cMIFDJ+Xw==" spinCount="100000" sheet="1" objects="1" scenarios="1"/>
  <mergeCells count="9">
    <mergeCell ref="AL1:AM1"/>
    <mergeCell ref="AE12:AF12"/>
    <mergeCell ref="AE19:AF19"/>
    <mergeCell ref="A17:B17"/>
    <mergeCell ref="A1:B1"/>
    <mergeCell ref="A3:B3"/>
    <mergeCell ref="A5:B5"/>
    <mergeCell ref="A6:B6"/>
    <mergeCell ref="A16:B16"/>
  </mergeCells>
  <conditionalFormatting sqref="AG7 AF13 AF15 AF17 AF20 AF22 AF24">
    <cfRule type="containsErrors" dxfId="0" priority="6">
      <formula>ISERROR(AF7)</formula>
    </cfRule>
  </conditionalFormatting>
  <dataValidations xWindow="877" yWindow="345" count="4">
    <dataValidation type="list" allowBlank="1" showInputMessage="1" showErrorMessage="1" prompt="Please select from drop down menu" sqref="AF8" xr:uid="{00000000-0002-0000-0000-000000000000}">
      <formula1>$AL$2:$AL$19</formula1>
    </dataValidation>
    <dataValidation type="whole" allowBlank="1" showInputMessage="1" showErrorMessage="1" error="You must be 17 years old to qualify for Voluntary Redundancy_x000a__x000a_" prompt="Min 17 years_x000a__x000a_" sqref="AF4" xr:uid="{00000000-0002-0000-0000-000001000000}">
      <formula1>17</formula1>
      <formula2>101</formula2>
    </dataValidation>
    <dataValidation type="whole" allowBlank="1" showInputMessage="1" showErrorMessage="1" error="If you have under 2 years service you do not qualify for Voluntary Redundancy_x000a__x000a_If you have over 20 years service please enter a maximum of 20 years" prompt="Min 2 years_x000a__x000a_Max 20 years" sqref="AF6" xr:uid="{00000000-0002-0000-0000-000002000000}">
      <formula1>2</formula1>
      <formula2>20</formula2>
    </dataValidation>
    <dataValidation type="decimal" showInputMessage="1" showErrorMessage="1" error="Hours must be entered as a decimal_x000a__x000a_e.g. 18 1/2 hours = 18.5_x000a__x000a_7:24 = 7.4" prompt="Hours must be entered as a decimal_x000a__x000a_e.g. 18 1/2 hours = 18.5_x000a__x000a_7:24 = 7.4" sqref="AF10" xr:uid="{00000000-0002-0000-0000-000003000000}">
      <formula1>1</formula1>
      <formula2>50</formula2>
    </dataValidation>
  </dataValidations>
  <printOptions gridLines="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Self Estimate</vt:lpstr>
    </vt:vector>
  </TitlesOfParts>
  <Company>Rhondda Cynon Taff 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Warburton, Julian</cp:lastModifiedBy>
  <cp:lastPrinted>2015-01-23T09:26:20Z</cp:lastPrinted>
  <dcterms:created xsi:type="dcterms:W3CDTF">2015-01-15T15:49:19Z</dcterms:created>
  <dcterms:modified xsi:type="dcterms:W3CDTF">2025-04-23T09:02:28Z</dcterms:modified>
</cp:coreProperties>
</file>